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0370" yWindow="0" windowWidth="20730" windowHeight="11040"/>
  </bookViews>
  <sheets>
    <sheet name="BC THÁNG - Bieu 4a" sheetId="1" r:id="rId1"/>
    <sheet name="BC THÁNG - TX (Bieu 4b)" sheetId="2" r:id="rId2"/>
    <sheet name="PL thực hiện giảm nghèo" sheetId="4" r:id="rId3"/>
  </sheets>
  <externalReferences>
    <externalReference r:id="rId4"/>
  </externalReferences>
  <definedNames>
    <definedName name="_xlnm._FilterDatabase" localSheetId="0" hidden="1">'BC THÁNG - Bieu 4a'!$A$11:$Q$28</definedName>
    <definedName name="_xlnm._FilterDatabase" localSheetId="1" hidden="1">'BC THÁNG - TX (Bieu 4b)'!#REF!</definedName>
    <definedName name="CTMT__TT">'[1]15xx-81xx'!$V$32:$V$75</definedName>
    <definedName name="CTMT_DTDP">'[1]9520'!$M$28:$M$49</definedName>
    <definedName name="cumtu_19" localSheetId="0">'BC THÁNG - Bieu 4a'!#REF!</definedName>
    <definedName name="cumtu_3" localSheetId="0">'BC THÁNG - Bieu 4a'!#REF!</definedName>
    <definedName name="cumtu_4" localSheetId="0">'BC THÁNG - Bieu 4a'!#REF!</definedName>
    <definedName name="dieu_6" localSheetId="0">'BC THÁNG - Bieu 4a'!#REF!</definedName>
    <definedName name="_xlnm.Print_Area" localSheetId="0">'BC THÁNG - Bieu 4a'!$A$1:$Q$33</definedName>
    <definedName name="_xlnm.Print_Area" localSheetId="1">'BC THÁNG - TX (Bieu 4b)'!$A$1:$H$26</definedName>
    <definedName name="_xlnm.Print_Titles" localSheetId="0">'BC THÁNG - Bieu 4a'!$7:$11</definedName>
    <definedName name="_xlnm.Print_Titles" localSheetId="1">'BC THÁNG - TX (Bieu 4b)'!$5:$8</definedName>
    <definedName name="ST_DTDP">'[1]9520'!$N$28:$N$49</definedName>
    <definedName name="ST_TC">'[1]15xx-81xx'!$X$32:$X$75</definedName>
    <definedName name="ST_TU">'[1]15xx-81xx'!$Y$32:$Y$75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  <c r="C17" i="1" l="1"/>
  <c r="O17" i="2"/>
  <c r="M17" i="1" l="1"/>
  <c r="L17" i="1" s="1"/>
  <c r="K17" i="1" s="1"/>
  <c r="M14" i="1"/>
  <c r="L14" i="1" s="1"/>
  <c r="K14" i="1" s="1"/>
  <c r="C14" i="1"/>
  <c r="P12" i="1"/>
  <c r="N12" i="1" s="1"/>
  <c r="M12" i="1"/>
  <c r="L12" i="1" s="1"/>
  <c r="K12" i="1" s="1"/>
  <c r="C12" i="1"/>
  <c r="P17" i="1" l="1"/>
  <c r="N17" i="1" s="1"/>
  <c r="P14" i="1"/>
  <c r="N14" i="1" s="1"/>
  <c r="C15" i="2" l="1"/>
  <c r="E10" i="2" l="1"/>
  <c r="D10" i="2"/>
  <c r="C10" i="2" s="1"/>
  <c r="E16" i="2"/>
  <c r="D16" i="2"/>
  <c r="C17" i="2"/>
  <c r="C14" i="2"/>
  <c r="C16" i="2" l="1"/>
  <c r="E18" i="2" l="1"/>
  <c r="D18" i="2"/>
  <c r="D12" i="2" s="1"/>
  <c r="E19" i="2" l="1"/>
  <c r="E13" i="2" s="1"/>
  <c r="E12" i="2"/>
  <c r="D19" i="2"/>
  <c r="C18" i="2"/>
  <c r="C12" i="2" s="1"/>
  <c r="C19" i="2" l="1"/>
  <c r="C13" i="2" s="1"/>
  <c r="D13" i="2"/>
</calcChain>
</file>

<file path=xl/sharedStrings.xml><?xml version="1.0" encoding="utf-8"?>
<sst xmlns="http://schemas.openxmlformats.org/spreadsheetml/2006/main" count="167" uniqueCount="120">
  <si>
    <t>Biểu số 04a/CTMTQG-ĐT</t>
  </si>
  <si>
    <t>Đơn vị: Triệu đồng</t>
  </si>
  <si>
    <t>STT</t>
  </si>
  <si>
    <t>Nội dung</t>
  </si>
  <si>
    <t>Vốn kế hoạch</t>
  </si>
  <si>
    <t>Ước lũy kế giải ngân từ ngày 01 tháng 01 năm... đến hết ngày …/…/…</t>
  </si>
  <si>
    <t>Ghi chú</t>
  </si>
  <si>
    <t>Tổng số</t>
  </si>
  <si>
    <t>Vốn kế hoạch năm trước được kéo dài (nếu có)</t>
  </si>
  <si>
    <t>Vốn kế hoạch giao trong năm</t>
  </si>
  <si>
    <t>Trong đó</t>
  </si>
  <si>
    <t>Kế hoạch TTgCP giao</t>
  </si>
  <si>
    <t>Kế hoạch Bộ, ngành, địa phương triển khai</t>
  </si>
  <si>
    <t>Giải ngân kế hoạch kéo dài</t>
  </si>
  <si>
    <t>Giải ngân kế hoạch năm</t>
  </si>
  <si>
    <t>Thanh toán khối lượng hoàn thành</t>
  </si>
  <si>
    <t>Vốn tạm ứng theo chế độ chưa thu hồi</t>
  </si>
  <si>
    <t>3=4+6</t>
  </si>
  <si>
    <t>7=9+11</t>
  </si>
  <si>
    <t>8=9+10</t>
  </si>
  <si>
    <t>11=12+13</t>
  </si>
  <si>
    <t>14=15+16</t>
  </si>
  <si>
    <t>TỔNG SỐ</t>
  </si>
  <si>
    <t>ĐỊA PHƯƠNG</t>
  </si>
  <si>
    <t>Vốn ngân sách trung ương</t>
  </si>
  <si>
    <t>Vốn ngân sách địa phương</t>
  </si>
  <si>
    <t>A</t>
  </si>
  <si>
    <t>Chương trình ….</t>
  </si>
  <si>
    <t>B</t>
  </si>
  <si>
    <t>*</t>
  </si>
  <si>
    <t>Biểu số 04b/CTMTQG-TX</t>
  </si>
  <si>
    <t>Đơn vị tính: Triệu đồng</t>
  </si>
  <si>
    <t>Tổng dự toán sử dụng trong năm</t>
  </si>
  <si>
    <t>Tỷ lệ (%)</t>
  </si>
  <si>
    <t>Dự toán năm trước chuyển sang</t>
  </si>
  <si>
    <t>Dự toán giao trong năm</t>
  </si>
  <si>
    <t>TTg giao</t>
  </si>
  <si>
    <t>Bộ, cơ quan trung ương, địa phương triển khai chi tiết</t>
  </si>
  <si>
    <t>3=4+5</t>
  </si>
  <si>
    <t>8=7/3</t>
  </si>
  <si>
    <t>Chương trình MTQG Xây dựng NTM</t>
  </si>
  <si>
    <t>Chương trình MTQG giảm nghèo bền vững</t>
  </si>
  <si>
    <t>ĐỊA PHƯƠNG XÃ ĐỨC THỊNH</t>
  </si>
  <si>
    <t>Chương trình Nông thôn mới</t>
  </si>
  <si>
    <t xml:space="preserve">Chương trình giảm nghèo bền vững </t>
  </si>
  <si>
    <t>BÁO CÁO TÌNH HÌNH GIẢI NGÂN VỐN SỰ NGHIỆP CHƯƠNG TRÌNH MỤC TIÊU QUỐC GIA KẾ HOẠCH NĂM 2025 - THÁNG 8</t>
  </si>
  <si>
    <t>Dự toán năm 2025</t>
  </si>
  <si>
    <t>Lũy kế giải ngân (Từ 01/01/2025 đến hết ngày 20/8/2025)</t>
  </si>
  <si>
    <t>Lũy kế giải ngân từ ngày 01 tháng 01 năm 2025 đến hết ngày 20/8/2025</t>
  </si>
  <si>
    <t>BÁO CÁO KẾT QUẢ GIẢI NGÂN VỐN ĐẦU TƯ CÔNG CHƯƠNG TRÌNH MỤC TIÊU QUỐC GIA KẾ HOẠCH NĂM 2025 - THÁNG 8</t>
  </si>
  <si>
    <t>26,707</t>
  </si>
  <si>
    <t>356,707</t>
  </si>
  <si>
    <t>24,6</t>
  </si>
  <si>
    <t>2,81</t>
  </si>
  <si>
    <t>15,57</t>
  </si>
  <si>
    <t>18,3</t>
  </si>
  <si>
    <t>3,00</t>
  </si>
  <si>
    <t>KẾT QUẢ THỰC HIỆN CHƯƠNG TRÌNH MỤC TIÊU QUỐC GIA GIẢM NGHÈO BỀN VỮNG NĂM 2025 (Tính đến 15/10/2025)</t>
  </si>
  <si>
    <t>Các sở, ngành/các xã, phường</t>
  </si>
  <si>
    <t xml:space="preserve">Dự án 2. Đa dạng hóa sinh kế, phát triển mô hình giảm nghèo </t>
  </si>
  <si>
    <t>Dự án 3: Hỗ trợ phát triển sản xuất, cải thiện dinh dưỡng</t>
  </si>
  <si>
    <t>Dự án 4: Phát triển giáo dục nghề nghiệp, việc làm bền vững</t>
  </si>
  <si>
    <t>Dự án 6: Truyền thông và giảm nghèo về thông tin</t>
  </si>
  <si>
    <t>Dự án 7: Nâng cao năng lực và giám sát, đánh giá Chương trình</t>
  </si>
  <si>
    <t>Tiểu dự án 1: Hỗ trợ phát triển sản xuất trong lĩnh vực nông nghiệp</t>
  </si>
  <si>
    <t>Tiểu dự án 2: Cải thiện dinh dưỡng</t>
  </si>
  <si>
    <t>Tiểu dự án 1: Phát triển giáo dục nghề nghiệp vùng nghèo, vùng khó khăn</t>
  </si>
  <si>
    <t>Tiểu dự án 3: Hỗ trợ việc làm bền vững</t>
  </si>
  <si>
    <t>Tiểu dự án 1: Giảm nghèo về thông tin</t>
  </si>
  <si>
    <t>Tiểu dự án 2: Truyền thông về giảm nghèo đa chiều</t>
  </si>
  <si>
    <t>Tiểu dự án 1 Nâng cao năng lực thực hiện Chương trình</t>
  </si>
  <si>
    <t>Tiểu dự án 2: Giám sát, đánh giá</t>
  </si>
  <si>
    <t xml:space="preserve">Tổng số các mô hình </t>
  </si>
  <si>
    <t>Trồng trọt</t>
  </si>
  <si>
    <t>Chăn nuôi</t>
  </si>
  <si>
    <t>Lâm nghiệp</t>
  </si>
  <si>
    <t>Phi nông nghiệp</t>
  </si>
  <si>
    <t>Số hộ tham gia</t>
  </si>
  <si>
    <t>Hộ thoát nghèo</t>
  </si>
  <si>
    <t>Kinh phí</t>
  </si>
  <si>
    <t>Tổng số dự án, kế hoạch</t>
  </si>
  <si>
    <t>Số trẻ em &lt;5 tuổi được bổ sung vi chất dinh dưỡng</t>
  </si>
  <si>
    <t>Số bà mẹ có con dưới 5 tuổi được tư vấn dinh dưỡng</t>
  </si>
  <si>
    <t>Số phụ nữ mang thai được bổ sung vi chất dinh dưỡng</t>
  </si>
  <si>
    <t>Số trẻ em được theo dõi và quản lý SDD cấp tính tại cộng đồng</t>
  </si>
  <si>
    <t>Số trẻ em từ 5 đến 16 tuổi được bổ sung vi chất dinh dưỡng</t>
  </si>
  <si>
    <t>Số trẻ em từ 5 đến dưới 16 tuổi được tư vấn dinh dưỡng</t>
  </si>
  <si>
    <t>Hỗ trợ ĐTPT cho CS GDNN</t>
  </si>
  <si>
    <t>Số lớp đào tạo</t>
  </si>
  <si>
    <t>Quy mô đào tạo</t>
  </si>
  <si>
    <t>Tập huấn, thăm quan, hướng nghiệp</t>
  </si>
  <si>
    <t>Hội nghị tuyên truyền</t>
  </si>
  <si>
    <t>Phiên giao dịch, ngày hội việc làm</t>
  </si>
  <si>
    <t>Khảo sát thông tin TTLĐ</t>
  </si>
  <si>
    <t>HN tư vấn giới thiệu việc làm</t>
  </si>
  <si>
    <t>Tập huấn</t>
  </si>
  <si>
    <t>Nâng cấp đài truyền thanh</t>
  </si>
  <si>
    <t>Chương trình</t>
  </si>
  <si>
    <t>Hội nghị, tập huấn</t>
  </si>
  <si>
    <t>Chương trình truyền thanh</t>
  </si>
  <si>
    <t>Tin, bài</t>
  </si>
  <si>
    <t>Cán bộ</t>
  </si>
  <si>
    <t>Hội thi</t>
  </si>
  <si>
    <t>Chương trình, phong trào</t>
  </si>
  <si>
    <t>Tập huấn, hội nghị, đối thoại</t>
  </si>
  <si>
    <t>Pano, băng rôn</t>
  </si>
  <si>
    <t>Phóng sự, tin bài trên truyền hình, sản phẩm truyền thông</t>
  </si>
  <si>
    <t>Bản tin truyền thanh</t>
  </si>
  <si>
    <t>Bản tin truyền hình</t>
  </si>
  <si>
    <t>Tờ rơi, tài liệu tuyên truyền</t>
  </si>
  <si>
    <t>Gương điển hình</t>
  </si>
  <si>
    <t>Cán bộ tham  gia</t>
  </si>
  <si>
    <t>Lớp tập huấn, hội nghị</t>
  </si>
  <si>
    <t>Học tập kinh nghiệm</t>
  </si>
  <si>
    <t>Đối thoại</t>
  </si>
  <si>
    <t>Cấp tỉnh</t>
  </si>
  <si>
    <t>xã/phường</t>
  </si>
  <si>
    <t xml:space="preserve"> </t>
  </si>
  <si>
    <t>(Kèm theo Báo cáo số          /BC-UBND ngày 16/10/2025 của UBND xã Đức Thịnh)</t>
  </si>
  <si>
    <t>ỦY BAN NHÂN DÂN XÃ ĐỨC 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</si>
</sst>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164" formatCode="0.0%"/>
    <numFmt numFmtId="165" formatCode="#,##0.000"/>
    <numFmt numFmtId="166" formatCode="0.000"/>
    <numFmt numFmtId="167" formatCode="_(* #,##0.00_);_(* \(#,##0.00\);_(* &quot;-&quot;_);_(@_)"/>
    <numFmt numFmtId="168" formatCode="#.##0"/>
    <numFmt numFmtId="169" formatCode="#"/>
    <numFmt numFmtId="170" formatCode="_(* #.##0.00_);_(* \(#.##0.00\);_(* &quot;-&quot;??_);_(@_)"/>
    <numFmt numFmtId="171" formatCode="_(* #,##0_);_(* \(#,##0\);_(* &quot;-&quot;??_);_(@_)"/>
  </numFmts>
  <fonts count="5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2"/>
      <name val="Times New Roman"/>
      <family val="1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Calibri"/>
      <family val="2"/>
      <charset val="163"/>
      <scheme val="minor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  <charset val="163"/>
    </font>
    <font>
      <b/>
      <sz val="10"/>
      <color rgb="FFFF0000"/>
      <name val="Times New Roman"/>
      <family val="1"/>
    </font>
    <font>
      <i/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1"/>
      <name val="Times New Roman"/>
      <family val="1"/>
      <charset val="163"/>
    </font>
    <font>
      <sz val="10"/>
      <color theme="1"/>
      <name val="Times New Roman"/>
      <family val="1"/>
    </font>
    <font>
      <b/>
      <i/>
      <sz val="10"/>
      <name val="Times New Roman"/>
      <family val="1"/>
      <charset val="163"/>
    </font>
    <font>
      <b/>
      <sz val="10"/>
      <color rgb="FFFF000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20"/>
      <name val="Times New Roman"/>
      <family val="1"/>
    </font>
    <font>
      <i/>
      <sz val="2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7" fillId="0" borderId="0"/>
    <xf numFmtId="0" fontId="1" fillId="0" borderId="0"/>
    <xf numFmtId="170" fontId="50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41" fontId="5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41" fontId="4" fillId="0" borderId="0" xfId="0" applyNumberFormat="1" applyFont="1" applyAlignment="1">
      <alignment horizontal="centerContinuous" vertical="center"/>
    </xf>
    <xf numFmtId="41" fontId="4" fillId="0" borderId="0" xfId="0" applyNumberFormat="1" applyFont="1" applyAlignment="1">
      <alignment horizontal="right"/>
    </xf>
    <xf numFmtId="0" fontId="6" fillId="0" borderId="0" xfId="0" applyFont="1"/>
    <xf numFmtId="41" fontId="4" fillId="0" borderId="0" xfId="0" applyNumberFormat="1" applyFont="1" applyAlignment="1">
      <alignment horizontal="centerContinuous" vertical="top"/>
    </xf>
    <xf numFmtId="41" fontId="9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8" fillId="0" borderId="0" xfId="2" applyFont="1" applyAlignment="1">
      <alignment horizontal="centerContinuous" vertical="center"/>
    </xf>
    <xf numFmtId="0" fontId="8" fillId="0" borderId="0" xfId="2" applyFont="1" applyAlignment="1">
      <alignment vertical="center"/>
    </xf>
    <xf numFmtId="164" fontId="8" fillId="0" borderId="0" xfId="2" applyNumberFormat="1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1" fontId="9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" fontId="10" fillId="0" borderId="2" xfId="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41" fontId="16" fillId="0" borderId="2" xfId="0" applyNumberFormat="1" applyFont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41" fontId="16" fillId="0" borderId="0" xfId="0" applyNumberFormat="1" applyFont="1" applyAlignment="1">
      <alignment horizontal="center" vertical="center"/>
    </xf>
    <xf numFmtId="9" fontId="16" fillId="0" borderId="0" xfId="1" applyFont="1" applyFill="1" applyAlignment="1">
      <alignment horizontal="center" vertical="center"/>
    </xf>
    <xf numFmtId="41" fontId="1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9" fontId="11" fillId="0" borderId="0" xfId="1" applyFont="1" applyFill="1" applyAlignment="1">
      <alignment horizontal="center" vertical="center"/>
    </xf>
    <xf numFmtId="41" fontId="11" fillId="0" borderId="0" xfId="0" applyNumberFormat="1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30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0" xfId="0" applyFont="1"/>
    <xf numFmtId="0" fontId="35" fillId="0" borderId="2" xfId="0" applyFont="1" applyBorder="1" applyAlignment="1">
      <alignment horizontal="left" vertical="center" wrapText="1"/>
    </xf>
    <xf numFmtId="165" fontId="25" fillId="0" borderId="2" xfId="0" applyNumberFormat="1" applyFont="1" applyBorder="1" applyAlignment="1">
      <alignment horizontal="right" vertical="center"/>
    </xf>
    <xf numFmtId="165" fontId="32" fillId="0" borderId="2" xfId="0" applyNumberFormat="1" applyFont="1" applyBorder="1" applyAlignment="1">
      <alignment horizontal="right" vertical="center"/>
    </xf>
    <xf numFmtId="165" fontId="34" fillId="0" borderId="2" xfId="0" applyNumberFormat="1" applyFont="1" applyBorder="1" applyAlignment="1">
      <alignment horizontal="right" vertical="center"/>
    </xf>
    <xf numFmtId="0" fontId="34" fillId="0" borderId="2" xfId="0" applyFont="1" applyBorder="1" applyAlignment="1">
      <alignment horizontal="right" vertical="center"/>
    </xf>
    <xf numFmtId="1" fontId="35" fillId="0" borderId="2" xfId="3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/>
    </xf>
    <xf numFmtId="2" fontId="31" fillId="0" borderId="2" xfId="0" applyNumberFormat="1" applyFont="1" applyBorder="1" applyAlignment="1">
      <alignment horizontal="center" vertical="center"/>
    </xf>
    <xf numFmtId="0" fontId="31" fillId="0" borderId="0" xfId="0" applyFont="1"/>
    <xf numFmtId="0" fontId="37" fillId="0" borderId="2" xfId="0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right" vertical="center"/>
    </xf>
    <xf numFmtId="3" fontId="39" fillId="0" borderId="2" xfId="0" applyNumberFormat="1" applyFont="1" applyBorder="1" applyAlignment="1">
      <alignment horizontal="center" vertical="center"/>
    </xf>
    <xf numFmtId="0" fontId="33" fillId="0" borderId="0" xfId="0" applyFont="1"/>
    <xf numFmtId="0" fontId="36" fillId="0" borderId="2" xfId="0" applyFont="1" applyBorder="1" applyAlignment="1">
      <alignment horizontal="center" vertical="center"/>
    </xf>
    <xf numFmtId="165" fontId="34" fillId="0" borderId="2" xfId="0" applyNumberFormat="1" applyFont="1" applyBorder="1" applyAlignment="1">
      <alignment vertical="center"/>
    </xf>
    <xf numFmtId="165" fontId="31" fillId="0" borderId="2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/>
    </xf>
    <xf numFmtId="166" fontId="31" fillId="0" borderId="0" xfId="0" applyNumberFormat="1" applyFont="1" applyAlignment="1">
      <alignment horizontal="right" vertical="center"/>
    </xf>
    <xf numFmtId="0" fontId="42" fillId="0" borderId="2" xfId="0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165" fontId="38" fillId="0" borderId="2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 wrapText="1"/>
    </xf>
    <xf numFmtId="3" fontId="46" fillId="0" borderId="2" xfId="0" applyNumberFormat="1" applyFont="1" applyBorder="1" applyAlignment="1">
      <alignment horizontal="center" vertical="center"/>
    </xf>
    <xf numFmtId="164" fontId="46" fillId="0" borderId="2" xfId="0" applyNumberFormat="1" applyFont="1" applyBorder="1" applyAlignment="1">
      <alignment horizontal="center" vertical="center"/>
    </xf>
    <xf numFmtId="0" fontId="38" fillId="0" borderId="0" xfId="0" applyFont="1"/>
    <xf numFmtId="2" fontId="34" fillId="0" borderId="2" xfId="0" applyNumberFormat="1" applyFont="1" applyBorder="1" applyAlignment="1">
      <alignment horizontal="center" vertical="center"/>
    </xf>
    <xf numFmtId="3" fontId="46" fillId="0" borderId="2" xfId="0" applyNumberFormat="1" applyFont="1" applyBorder="1" applyAlignment="1">
      <alignment horizontal="right" vertical="center"/>
    </xf>
    <xf numFmtId="2" fontId="34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center" vertical="center"/>
    </xf>
    <xf numFmtId="167" fontId="10" fillId="0" borderId="2" xfId="1" applyNumberFormat="1" applyFont="1" applyFill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6" fontId="41" fillId="0" borderId="2" xfId="0" applyNumberFormat="1" applyFont="1" applyBorder="1" applyAlignment="1">
      <alignment horizontal="right" vertical="center"/>
    </xf>
    <xf numFmtId="168" fontId="33" fillId="0" borderId="2" xfId="0" applyNumberFormat="1" applyFont="1" applyBorder="1" applyAlignment="1">
      <alignment horizontal="right" vertical="center"/>
    </xf>
    <xf numFmtId="169" fontId="33" fillId="0" borderId="2" xfId="0" applyNumberFormat="1" applyFont="1" applyBorder="1" applyAlignment="1">
      <alignment horizontal="right" vertical="center"/>
    </xf>
    <xf numFmtId="1" fontId="31" fillId="0" borderId="2" xfId="0" applyNumberFormat="1" applyFont="1" applyBorder="1" applyAlignment="1">
      <alignment horizontal="right" vertical="center"/>
    </xf>
    <xf numFmtId="1" fontId="31" fillId="0" borderId="2" xfId="0" applyNumberFormat="1" applyFont="1" applyBorder="1" applyAlignment="1">
      <alignment horizontal="center" vertical="center"/>
    </xf>
    <xf numFmtId="1" fontId="41" fillId="0" borderId="2" xfId="0" applyNumberFormat="1" applyFont="1" applyBorder="1" applyAlignment="1">
      <alignment horizontal="right" vertical="center"/>
    </xf>
    <xf numFmtId="1" fontId="34" fillId="0" borderId="2" xfId="0" applyNumberFormat="1" applyFont="1" applyBorder="1" applyAlignment="1">
      <alignment horizontal="right" vertical="center"/>
    </xf>
    <xf numFmtId="169" fontId="34" fillId="0" borderId="2" xfId="0" applyNumberFormat="1" applyFont="1" applyBorder="1" applyAlignment="1">
      <alignment horizontal="right" vertical="center"/>
    </xf>
    <xf numFmtId="0" fontId="22" fillId="0" borderId="0" xfId="4" applyFont="1"/>
    <xf numFmtId="0" fontId="48" fillId="0" borderId="0" xfId="4" applyFont="1" applyAlignment="1">
      <alignment horizontal="center" vertical="center" wrapText="1"/>
    </xf>
    <xf numFmtId="0" fontId="49" fillId="0" borderId="0" xfId="4" applyFont="1" applyAlignment="1">
      <alignment horizontal="center" vertical="center" wrapText="1"/>
    </xf>
    <xf numFmtId="0" fontId="48" fillId="0" borderId="0" xfId="4" applyFont="1"/>
    <xf numFmtId="0" fontId="10" fillId="0" borderId="8" xfId="4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 wrapText="1"/>
    </xf>
    <xf numFmtId="0" fontId="10" fillId="0" borderId="2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171" fontId="51" fillId="0" borderId="2" xfId="5" applyNumberFormat="1" applyFont="1" applyFill="1" applyBorder="1" applyAlignment="1">
      <alignment horizontal="center" vertical="center"/>
    </xf>
    <xf numFmtId="171" fontId="51" fillId="0" borderId="2" xfId="5" applyNumberFormat="1" applyFont="1" applyFill="1" applyBorder="1" applyAlignment="1" applyProtection="1">
      <alignment horizontal="left" vertical="center" wrapText="1"/>
    </xf>
    <xf numFmtId="171" fontId="10" fillId="0" borderId="2" xfId="6" applyNumberFormat="1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0" fontId="42" fillId="0" borderId="2" xfId="0" applyFont="1" applyBorder="1" applyAlignment="1">
      <alignment horizontal="right" vertical="center" wrapText="1"/>
    </xf>
    <xf numFmtId="3" fontId="42" fillId="0" borderId="2" xfId="0" applyNumberFormat="1" applyFont="1" applyBorder="1" applyAlignment="1">
      <alignment horizontal="right" vertical="center" wrapText="1"/>
    </xf>
    <xf numFmtId="171" fontId="10" fillId="0" borderId="5" xfId="6" applyNumberFormat="1" applyFont="1" applyFill="1" applyBorder="1" applyAlignment="1">
      <alignment vertical="center"/>
    </xf>
    <xf numFmtId="165" fontId="31" fillId="0" borderId="0" xfId="0" applyNumberFormat="1" applyFont="1"/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1" fontId="10" fillId="0" borderId="4" xfId="0" applyNumberFormat="1" applyFont="1" applyBorder="1" applyAlignment="1">
      <alignment horizontal="center" vertical="center" wrapText="1"/>
    </xf>
    <xf numFmtId="41" fontId="10" fillId="0" borderId="3" xfId="0" applyNumberFormat="1" applyFont="1" applyBorder="1" applyAlignment="1">
      <alignment horizontal="center" vertical="center" wrapText="1"/>
    </xf>
    <xf numFmtId="41" fontId="10" fillId="0" borderId="5" xfId="0" applyNumberFormat="1" applyFont="1" applyBorder="1" applyAlignment="1">
      <alignment horizontal="center" vertical="center" wrapText="1"/>
    </xf>
    <xf numFmtId="41" fontId="10" fillId="0" borderId="6" xfId="0" applyNumberFormat="1" applyFont="1" applyBorder="1" applyAlignment="1">
      <alignment horizontal="center" vertical="center" wrapText="1"/>
    </xf>
    <xf numFmtId="41" fontId="10" fillId="0" borderId="7" xfId="0" applyNumberFormat="1" applyFont="1" applyBorder="1" applyAlignment="1">
      <alignment horizontal="center" vertical="center" wrapText="1"/>
    </xf>
    <xf numFmtId="41" fontId="10" fillId="0" borderId="8" xfId="0" applyNumberFormat="1" applyFont="1" applyBorder="1" applyAlignment="1">
      <alignment horizontal="center" vertical="center" wrapText="1"/>
    </xf>
    <xf numFmtId="41" fontId="10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9" fontId="10" fillId="0" borderId="2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right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7" fillId="0" borderId="0" xfId="4" applyFont="1" applyAlignment="1">
      <alignment horizontal="center"/>
    </xf>
    <xf numFmtId="41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</cellXfs>
  <cellStyles count="7">
    <cellStyle name="Comma 4 2" xfId="5"/>
    <cellStyle name="Comma 5" xfId="6"/>
    <cellStyle name="Normal" xfId="0" builtinId="0"/>
    <cellStyle name="Normal 2" xfId="3"/>
    <cellStyle name="Normal 2 2" xfId="2"/>
    <cellStyle name="Normal 2 4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5.%20Phong%20Quyet%20toan%20NSNN\BC%20CTMTQG\2025\1.%20CTMTQG%20den%2031012025\39_TAY%20NI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DT_HUYEN"/>
      <sheetName val="DT_TINH"/>
      <sheetName val="DỰ TOÁN 2024"/>
      <sheetName val="DU TOAN"/>
      <sheetName val="15xx-81xx"/>
      <sheetName val="B4-02"/>
      <sheetName val="9520"/>
      <sheetName val="KDL"/>
      <sheetName val="STT tỉnh"/>
      <sheetName val="57"/>
      <sheetName val="BC2025"/>
      <sheetName val="Bieu TX"/>
      <sheetName val="DM ma CTMT"/>
      <sheetName val="B5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2">
          <cell r="V32" t="str">
            <v>00472</v>
          </cell>
          <cell r="X32">
            <v>0</v>
          </cell>
          <cell r="Y32">
            <v>0</v>
          </cell>
        </row>
        <row r="33">
          <cell r="V33" t="str">
            <v>00472</v>
          </cell>
          <cell r="X33">
            <v>0</v>
          </cell>
          <cell r="Y33">
            <v>0</v>
          </cell>
        </row>
        <row r="34">
          <cell r="V34" t="str">
            <v>00473</v>
          </cell>
          <cell r="X34">
            <v>0</v>
          </cell>
          <cell r="Y34">
            <v>0</v>
          </cell>
        </row>
        <row r="35">
          <cell r="V35" t="str">
            <v>00473</v>
          </cell>
          <cell r="X35">
            <v>0</v>
          </cell>
          <cell r="Y35">
            <v>0</v>
          </cell>
        </row>
        <row r="36">
          <cell r="V36" t="str">
            <v>00474</v>
          </cell>
          <cell r="X36">
            <v>0</v>
          </cell>
          <cell r="Y36">
            <v>0</v>
          </cell>
        </row>
        <row r="37">
          <cell r="V37" t="str">
            <v>00474</v>
          </cell>
          <cell r="X37">
            <v>0</v>
          </cell>
          <cell r="Y37">
            <v>0</v>
          </cell>
        </row>
        <row r="38">
          <cell r="V38" t="str">
            <v>00476</v>
          </cell>
          <cell r="X38">
            <v>0</v>
          </cell>
          <cell r="Y38">
            <v>0</v>
          </cell>
        </row>
        <row r="39">
          <cell r="V39" t="str">
            <v>00476</v>
          </cell>
          <cell r="X39">
            <v>0</v>
          </cell>
          <cell r="Y39">
            <v>0</v>
          </cell>
        </row>
        <row r="40">
          <cell r="V40" t="str">
            <v>00477</v>
          </cell>
          <cell r="X40">
            <v>0</v>
          </cell>
          <cell r="Y40">
            <v>0</v>
          </cell>
        </row>
        <row r="41">
          <cell r="V41" t="str">
            <v>00477</v>
          </cell>
          <cell r="X41">
            <v>0</v>
          </cell>
          <cell r="Y41">
            <v>0</v>
          </cell>
        </row>
        <row r="42">
          <cell r="V42" t="str">
            <v>00491</v>
          </cell>
          <cell r="X42">
            <v>0</v>
          </cell>
          <cell r="Y42">
            <v>0</v>
          </cell>
        </row>
        <row r="43">
          <cell r="V43" t="str">
            <v>00491</v>
          </cell>
          <cell r="X43">
            <v>0</v>
          </cell>
          <cell r="Y43">
            <v>0</v>
          </cell>
        </row>
        <row r="44">
          <cell r="V44" t="str">
            <v>00492</v>
          </cell>
          <cell r="X44">
            <v>0</v>
          </cell>
          <cell r="Y44">
            <v>0</v>
          </cell>
        </row>
        <row r="45">
          <cell r="V45" t="str">
            <v>00492</v>
          </cell>
          <cell r="X45">
            <v>0</v>
          </cell>
          <cell r="Y45">
            <v>0</v>
          </cell>
        </row>
        <row r="46">
          <cell r="V46" t="str">
            <v>00493</v>
          </cell>
          <cell r="X46">
            <v>0</v>
          </cell>
          <cell r="Y46">
            <v>0</v>
          </cell>
        </row>
        <row r="47">
          <cell r="V47" t="str">
            <v>00493</v>
          </cell>
          <cell r="X47">
            <v>0</v>
          </cell>
          <cell r="Y47">
            <v>0</v>
          </cell>
        </row>
        <row r="48">
          <cell r="V48" t="str">
            <v>00495</v>
          </cell>
          <cell r="X48">
            <v>0</v>
          </cell>
          <cell r="Y48">
            <v>0</v>
          </cell>
        </row>
        <row r="49">
          <cell r="V49" t="str">
            <v>00495</v>
          </cell>
          <cell r="X49">
            <v>0</v>
          </cell>
          <cell r="Y49">
            <v>0</v>
          </cell>
        </row>
        <row r="50">
          <cell r="V50" t="str">
            <v>00496</v>
          </cell>
          <cell r="X50">
            <v>0</v>
          </cell>
          <cell r="Y50">
            <v>0</v>
          </cell>
        </row>
        <row r="51">
          <cell r="V51" t="str">
            <v>00496</v>
          </cell>
          <cell r="X51">
            <v>0</v>
          </cell>
          <cell r="Y51">
            <v>0</v>
          </cell>
        </row>
        <row r="52">
          <cell r="V52" t="str">
            <v>00497</v>
          </cell>
          <cell r="X52">
            <v>0</v>
          </cell>
          <cell r="Y52">
            <v>0</v>
          </cell>
        </row>
        <row r="53">
          <cell r="V53" t="str">
            <v>00497</v>
          </cell>
          <cell r="X53">
            <v>0</v>
          </cell>
          <cell r="Y53">
            <v>0</v>
          </cell>
        </row>
        <row r="54">
          <cell r="V54" t="str">
            <v>00498</v>
          </cell>
          <cell r="X54">
            <v>0</v>
          </cell>
          <cell r="Y54">
            <v>0</v>
          </cell>
        </row>
        <row r="55">
          <cell r="V55" t="str">
            <v>00498</v>
          </cell>
          <cell r="X55">
            <v>0</v>
          </cell>
          <cell r="Y55">
            <v>0</v>
          </cell>
        </row>
        <row r="56">
          <cell r="V56" t="str">
            <v>00499</v>
          </cell>
          <cell r="X56">
            <v>0</v>
          </cell>
          <cell r="Y56">
            <v>0</v>
          </cell>
        </row>
        <row r="57">
          <cell r="V57" t="str">
            <v>00499</v>
          </cell>
          <cell r="X57">
            <v>0</v>
          </cell>
          <cell r="Y57">
            <v>0</v>
          </cell>
        </row>
        <row r="58">
          <cell r="V58" t="str">
            <v>00501</v>
          </cell>
          <cell r="X58">
            <v>0</v>
          </cell>
          <cell r="Y58">
            <v>0</v>
          </cell>
        </row>
        <row r="59">
          <cell r="V59" t="str">
            <v>00501</v>
          </cell>
          <cell r="X59">
            <v>0</v>
          </cell>
          <cell r="Y59">
            <v>0</v>
          </cell>
        </row>
        <row r="60">
          <cell r="V60" t="str">
            <v>00502</v>
          </cell>
          <cell r="X60">
            <v>0</v>
          </cell>
          <cell r="Y60">
            <v>0</v>
          </cell>
        </row>
        <row r="61">
          <cell r="V61" t="str">
            <v>00502</v>
          </cell>
          <cell r="X61">
            <v>0</v>
          </cell>
          <cell r="Y61">
            <v>0</v>
          </cell>
        </row>
        <row r="62">
          <cell r="V62" t="str">
            <v>00511</v>
          </cell>
          <cell r="X62">
            <v>0</v>
          </cell>
          <cell r="Y62">
            <v>0</v>
          </cell>
        </row>
        <row r="63">
          <cell r="V63" t="str">
            <v>00511</v>
          </cell>
          <cell r="X63">
            <v>0</v>
          </cell>
          <cell r="Y63">
            <v>0</v>
          </cell>
        </row>
        <row r="64">
          <cell r="V64" t="str">
            <v>00514</v>
          </cell>
          <cell r="X64">
            <v>0</v>
          </cell>
          <cell r="Y64">
            <v>0</v>
          </cell>
        </row>
        <row r="65">
          <cell r="V65" t="str">
            <v>00514</v>
          </cell>
          <cell r="X65">
            <v>0</v>
          </cell>
          <cell r="Y65">
            <v>0</v>
          </cell>
        </row>
        <row r="66">
          <cell r="V66" t="str">
            <v>00515</v>
          </cell>
          <cell r="X66">
            <v>0</v>
          </cell>
          <cell r="Y66">
            <v>0</v>
          </cell>
        </row>
        <row r="67">
          <cell r="V67" t="str">
            <v>00515</v>
          </cell>
          <cell r="X67">
            <v>0</v>
          </cell>
          <cell r="Y67">
            <v>0</v>
          </cell>
        </row>
        <row r="68">
          <cell r="V68" t="str">
            <v>00516</v>
          </cell>
          <cell r="X68">
            <v>0</v>
          </cell>
          <cell r="Y68">
            <v>0</v>
          </cell>
        </row>
        <row r="69">
          <cell r="V69" t="str">
            <v>00516</v>
          </cell>
          <cell r="X69">
            <v>0</v>
          </cell>
          <cell r="Y69">
            <v>0</v>
          </cell>
        </row>
        <row r="70">
          <cell r="V70" t="str">
            <v>00517</v>
          </cell>
          <cell r="X70">
            <v>0</v>
          </cell>
          <cell r="Y70">
            <v>0</v>
          </cell>
        </row>
        <row r="71">
          <cell r="V71" t="str">
            <v>00517</v>
          </cell>
          <cell r="X71">
            <v>0</v>
          </cell>
          <cell r="Y71">
            <v>0</v>
          </cell>
        </row>
        <row r="72">
          <cell r="V72" t="str">
            <v>00519</v>
          </cell>
          <cell r="X72">
            <v>0</v>
          </cell>
          <cell r="Y72">
            <v>0</v>
          </cell>
        </row>
        <row r="73">
          <cell r="V73" t="str">
            <v>00519</v>
          </cell>
          <cell r="X73">
            <v>0</v>
          </cell>
          <cell r="Y73">
            <v>0</v>
          </cell>
        </row>
        <row r="74">
          <cell r="V74" t="str">
            <v>00521</v>
          </cell>
          <cell r="X74">
            <v>0</v>
          </cell>
          <cell r="Y74">
            <v>0</v>
          </cell>
        </row>
        <row r="75">
          <cell r="V75" t="str">
            <v>00521</v>
          </cell>
          <cell r="X75">
            <v>0</v>
          </cell>
          <cell r="Y75">
            <v>0</v>
          </cell>
        </row>
      </sheetData>
      <sheetData sheetId="6" refreshError="1"/>
      <sheetData sheetId="7">
        <row r="28">
          <cell r="M28" t="str">
            <v>00472</v>
          </cell>
          <cell r="N28">
            <v>1091</v>
          </cell>
        </row>
        <row r="29">
          <cell r="M29" t="str">
            <v>00473</v>
          </cell>
          <cell r="N29">
            <v>916</v>
          </cell>
        </row>
        <row r="30">
          <cell r="M30" t="str">
            <v>00474</v>
          </cell>
          <cell r="N30">
            <v>1787</v>
          </cell>
        </row>
        <row r="31">
          <cell r="M31" t="str">
            <v>00511</v>
          </cell>
          <cell r="N31">
            <v>10</v>
          </cell>
        </row>
        <row r="32">
          <cell r="M32" t="str">
            <v>00499</v>
          </cell>
          <cell r="N32">
            <v>0</v>
          </cell>
        </row>
        <row r="33">
          <cell r="M33" t="str">
            <v>00490</v>
          </cell>
          <cell r="N33">
            <v>0</v>
          </cell>
        </row>
        <row r="34">
          <cell r="M34" t="str">
            <v>00492</v>
          </cell>
          <cell r="N34">
            <v>0</v>
          </cell>
        </row>
        <row r="35">
          <cell r="M35" t="str">
            <v>00493</v>
          </cell>
          <cell r="N35">
            <v>2471.6999999999998</v>
          </cell>
        </row>
        <row r="36">
          <cell r="M36" t="str">
            <v>00497</v>
          </cell>
          <cell r="N36">
            <v>0</v>
          </cell>
        </row>
        <row r="37">
          <cell r="M37" t="str">
            <v>00496</v>
          </cell>
          <cell r="N37">
            <v>0</v>
          </cell>
        </row>
        <row r="38">
          <cell r="M38" t="str">
            <v>00498</v>
          </cell>
          <cell r="N38">
            <v>0</v>
          </cell>
        </row>
        <row r="39">
          <cell r="M39" t="str">
            <v>00502</v>
          </cell>
          <cell r="N39">
            <v>0</v>
          </cell>
        </row>
        <row r="40">
          <cell r="M40" t="str">
            <v>00495</v>
          </cell>
          <cell r="N40">
            <v>0</v>
          </cell>
        </row>
        <row r="41">
          <cell r="M41" t="str">
            <v>00510</v>
          </cell>
          <cell r="N41">
            <v>214</v>
          </cell>
        </row>
        <row r="42">
          <cell r="M42" t="str">
            <v>00519</v>
          </cell>
          <cell r="N42">
            <v>23</v>
          </cell>
        </row>
        <row r="43">
          <cell r="M43" t="str">
            <v>00521</v>
          </cell>
          <cell r="N43">
            <v>2</v>
          </cell>
        </row>
        <row r="44">
          <cell r="M44" t="str">
            <v>00515</v>
          </cell>
          <cell r="N44">
            <v>33</v>
          </cell>
        </row>
        <row r="45">
          <cell r="M45" t="str">
            <v>00514</v>
          </cell>
          <cell r="N45">
            <v>12</v>
          </cell>
        </row>
        <row r="46">
          <cell r="M46" t="str">
            <v>00470</v>
          </cell>
          <cell r="N46">
            <v>949</v>
          </cell>
        </row>
        <row r="47">
          <cell r="M47" t="str">
            <v>00476</v>
          </cell>
          <cell r="N47">
            <v>306</v>
          </cell>
        </row>
        <row r="48">
          <cell r="M48" t="str">
            <v>00477</v>
          </cell>
          <cell r="N48">
            <v>120</v>
          </cell>
        </row>
        <row r="49">
          <cell r="M49" t="str">
            <v>00516</v>
          </cell>
          <cell r="N49">
            <v>288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="85" zoomScaleNormal="85" workbookViewId="0">
      <pane xSplit="2" ySplit="11" topLeftCell="C12" activePane="bottomRight" state="frozen"/>
      <selection pane="topRight" activeCell="D1" sqref="D1"/>
      <selection pane="bottomLeft" activeCell="A10" sqref="A10"/>
      <selection pane="bottomRight" activeCell="A29" sqref="A29:XFD29"/>
    </sheetView>
  </sheetViews>
  <sheetFormatPr defaultColWidth="9.140625" defaultRowHeight="12.75" x14ac:dyDescent="0.25"/>
  <cols>
    <col min="1" max="1" width="5.85546875" style="43" customWidth="1"/>
    <col min="2" max="2" width="35.28515625" style="68" customWidth="1"/>
    <col min="3" max="4" width="13.28515625" style="44" customWidth="1"/>
    <col min="5" max="5" width="18.140625" style="44" customWidth="1"/>
    <col min="6" max="9" width="13.28515625" style="44" customWidth="1"/>
    <col min="10" max="10" width="11.7109375" style="45" customWidth="1"/>
    <col min="11" max="12" width="13.28515625" style="44" customWidth="1"/>
    <col min="13" max="13" width="11.7109375" style="45" customWidth="1"/>
    <col min="14" max="15" width="13.28515625" style="44" customWidth="1"/>
    <col min="16" max="16" width="12.28515625" style="45" customWidth="1"/>
    <col min="17" max="17" width="11.7109375" style="46" bestFit="1" customWidth="1"/>
    <col min="18" max="16384" width="9.140625" style="19"/>
  </cols>
  <sheetData>
    <row r="1" spans="1:17" s="7" customFormat="1" ht="18.75" x14ac:dyDescent="0.3">
      <c r="A1" s="144"/>
      <c r="B1" s="144"/>
      <c r="C1" s="2"/>
      <c r="D1" s="3"/>
      <c r="E1" s="3"/>
      <c r="F1" s="3"/>
      <c r="G1" s="4"/>
      <c r="H1" s="3"/>
      <c r="I1" s="3"/>
      <c r="J1" s="3"/>
      <c r="K1" s="3"/>
      <c r="L1" s="3"/>
      <c r="M1" s="3"/>
      <c r="N1" s="4"/>
      <c r="O1" s="5"/>
      <c r="P1" s="5"/>
      <c r="Q1" s="6" t="s">
        <v>0</v>
      </c>
    </row>
    <row r="2" spans="1:17" s="7" customFormat="1" ht="18.75" x14ac:dyDescent="0.3">
      <c r="A2" s="2"/>
      <c r="B2" s="1"/>
      <c r="C2" s="2"/>
      <c r="D2" s="3"/>
      <c r="E2" s="3"/>
      <c r="F2" s="3"/>
      <c r="G2" s="4"/>
      <c r="H2" s="3"/>
      <c r="I2" s="3"/>
      <c r="J2" s="3"/>
      <c r="K2" s="3"/>
      <c r="L2" s="3"/>
      <c r="M2" s="3"/>
      <c r="N2" s="4"/>
      <c r="O2" s="5"/>
      <c r="P2" s="5"/>
      <c r="Q2" s="8"/>
    </row>
    <row r="3" spans="1:17" s="7" customFormat="1" ht="29.25" customHeight="1" x14ac:dyDescent="0.3">
      <c r="A3" s="142" t="s">
        <v>49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s="10" customFormat="1" ht="24.75" customHeight="1" x14ac:dyDescent="0.25">
      <c r="A4" s="143" t="s">
        <v>118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s="10" customFormat="1" ht="18.75" x14ac:dyDescent="0.25">
      <c r="A5" s="11"/>
      <c r="B5" s="65"/>
      <c r="C5" s="11"/>
      <c r="D5" s="11"/>
      <c r="E5" s="11"/>
      <c r="F5" s="12"/>
      <c r="G5" s="13"/>
      <c r="H5" s="11"/>
      <c r="I5" s="11"/>
      <c r="J5" s="11"/>
      <c r="K5" s="11"/>
      <c r="L5" s="11"/>
      <c r="M5" s="11"/>
      <c r="N5" s="13"/>
      <c r="O5" s="11"/>
      <c r="P5" s="11"/>
      <c r="Q5" s="9"/>
    </row>
    <row r="6" spans="1:17" s="10" customFormat="1" ht="18.75" x14ac:dyDescent="0.25">
      <c r="A6" s="14"/>
      <c r="B6" s="66"/>
      <c r="C6" s="15"/>
      <c r="D6" s="15"/>
      <c r="E6" s="15"/>
      <c r="F6" s="15"/>
      <c r="G6"/>
      <c r="H6" s="15"/>
      <c r="I6" s="15"/>
      <c r="J6" s="15"/>
      <c r="K6" s="15"/>
      <c r="L6" s="15"/>
      <c r="M6" s="16"/>
      <c r="N6" s="17"/>
      <c r="O6" s="16"/>
      <c r="P6" s="16"/>
      <c r="Q6" s="18" t="s">
        <v>1</v>
      </c>
    </row>
    <row r="7" spans="1:17" ht="27" customHeight="1" x14ac:dyDescent="0.25">
      <c r="A7" s="145" t="s">
        <v>2</v>
      </c>
      <c r="B7" s="147" t="s">
        <v>3</v>
      </c>
      <c r="C7" s="141" t="s">
        <v>4</v>
      </c>
      <c r="D7" s="141"/>
      <c r="E7" s="141"/>
      <c r="F7" s="141"/>
      <c r="G7" s="141" t="s">
        <v>48</v>
      </c>
      <c r="H7" s="141"/>
      <c r="I7" s="141"/>
      <c r="J7" s="148"/>
      <c r="K7" s="141"/>
      <c r="L7" s="141"/>
      <c r="M7" s="148"/>
      <c r="N7" s="141" t="s">
        <v>5</v>
      </c>
      <c r="O7" s="136"/>
      <c r="P7" s="136"/>
      <c r="Q7" s="141" t="s">
        <v>6</v>
      </c>
    </row>
    <row r="8" spans="1:17" ht="15.75" customHeight="1" x14ac:dyDescent="0.25">
      <c r="A8" s="146"/>
      <c r="B8" s="147"/>
      <c r="C8" s="141" t="s">
        <v>7</v>
      </c>
      <c r="D8" s="141" t="s">
        <v>8</v>
      </c>
      <c r="E8" s="135" t="s">
        <v>9</v>
      </c>
      <c r="F8" s="137"/>
      <c r="G8" s="138" t="s">
        <v>7</v>
      </c>
      <c r="H8" s="135" t="s">
        <v>10</v>
      </c>
      <c r="I8" s="136"/>
      <c r="J8" s="136"/>
      <c r="K8" s="136"/>
      <c r="L8" s="136"/>
      <c r="M8" s="137"/>
      <c r="N8" s="138" t="s">
        <v>7</v>
      </c>
      <c r="O8" s="135" t="s">
        <v>10</v>
      </c>
      <c r="P8" s="137"/>
      <c r="Q8" s="141"/>
    </row>
    <row r="9" spans="1:17" ht="16.149999999999999" customHeight="1" x14ac:dyDescent="0.25">
      <c r="A9" s="146"/>
      <c r="B9" s="147"/>
      <c r="C9" s="141"/>
      <c r="D9" s="139"/>
      <c r="E9" s="141" t="s">
        <v>11</v>
      </c>
      <c r="F9" s="138" t="s">
        <v>12</v>
      </c>
      <c r="G9" s="139"/>
      <c r="H9" s="135" t="s">
        <v>13</v>
      </c>
      <c r="I9" s="136"/>
      <c r="J9" s="137"/>
      <c r="K9" s="135" t="s">
        <v>14</v>
      </c>
      <c r="L9" s="136"/>
      <c r="M9" s="137"/>
      <c r="N9" s="139"/>
      <c r="O9" s="138" t="s">
        <v>13</v>
      </c>
      <c r="P9" s="138" t="s">
        <v>14</v>
      </c>
      <c r="Q9" s="141"/>
    </row>
    <row r="10" spans="1:17" ht="55.15" customHeight="1" x14ac:dyDescent="0.25">
      <c r="A10" s="146"/>
      <c r="B10" s="147"/>
      <c r="C10" s="141"/>
      <c r="D10" s="140"/>
      <c r="E10" s="141"/>
      <c r="F10" s="140"/>
      <c r="G10" s="140"/>
      <c r="H10" s="20" t="s">
        <v>7</v>
      </c>
      <c r="I10" s="20" t="s">
        <v>15</v>
      </c>
      <c r="J10" s="20" t="s">
        <v>16</v>
      </c>
      <c r="K10" s="20" t="s">
        <v>7</v>
      </c>
      <c r="L10" s="20" t="s">
        <v>15</v>
      </c>
      <c r="M10" s="20" t="s">
        <v>16</v>
      </c>
      <c r="N10" s="140"/>
      <c r="O10" s="140"/>
      <c r="P10" s="140"/>
      <c r="Q10" s="141"/>
    </row>
    <row r="11" spans="1:17" s="22" customFormat="1" ht="27" customHeight="1" x14ac:dyDescent="0.25">
      <c r="A11" s="21">
        <v>1</v>
      </c>
      <c r="B11" s="67">
        <v>2</v>
      </c>
      <c r="C11" s="21" t="s">
        <v>17</v>
      </c>
      <c r="D11" s="21">
        <v>4</v>
      </c>
      <c r="E11" s="21">
        <v>5</v>
      </c>
      <c r="F11" s="21">
        <v>6</v>
      </c>
      <c r="G11" s="21" t="s">
        <v>18</v>
      </c>
      <c r="H11" s="21" t="s">
        <v>19</v>
      </c>
      <c r="I11" s="21">
        <v>9</v>
      </c>
      <c r="J11" s="21">
        <v>10</v>
      </c>
      <c r="K11" s="21" t="s">
        <v>20</v>
      </c>
      <c r="L11" s="21">
        <v>12</v>
      </c>
      <c r="M11" s="21">
        <v>13</v>
      </c>
      <c r="N11" s="21" t="s">
        <v>21</v>
      </c>
      <c r="O11" s="21">
        <v>15</v>
      </c>
      <c r="P11" s="21">
        <v>16</v>
      </c>
      <c r="Q11" s="21">
        <v>17</v>
      </c>
    </row>
    <row r="12" spans="1:17" s="95" customFormat="1" ht="27" customHeight="1" x14ac:dyDescent="0.25">
      <c r="A12" s="88">
        <v>0</v>
      </c>
      <c r="B12" s="72" t="s">
        <v>22</v>
      </c>
      <c r="C12" s="105">
        <f>D12+E12</f>
        <v>617.13</v>
      </c>
      <c r="D12" s="105">
        <v>0</v>
      </c>
      <c r="E12" s="105">
        <v>617.13</v>
      </c>
      <c r="F12" s="105"/>
      <c r="G12" s="105"/>
      <c r="H12" s="106"/>
      <c r="I12" s="105"/>
      <c r="J12" s="106"/>
      <c r="K12" s="105">
        <f>L12</f>
        <v>617.13</v>
      </c>
      <c r="L12" s="106">
        <f>M12</f>
        <v>617.13</v>
      </c>
      <c r="M12" s="105">
        <f>E12</f>
        <v>617.13</v>
      </c>
      <c r="N12" s="105">
        <f>P12</f>
        <v>617.13</v>
      </c>
      <c r="O12" s="106"/>
      <c r="P12" s="107">
        <f>M12</f>
        <v>617.13</v>
      </c>
      <c r="Q12" s="94"/>
    </row>
    <row r="13" spans="1:17" s="27" customFormat="1" ht="27" customHeight="1" collapsed="1" x14ac:dyDescent="0.25">
      <c r="A13" s="23">
        <v>0</v>
      </c>
      <c r="B13" s="63" t="s">
        <v>23</v>
      </c>
      <c r="C13" s="28"/>
      <c r="D13" s="28"/>
      <c r="E13" s="28"/>
      <c r="F13" s="28"/>
      <c r="G13" s="28"/>
      <c r="H13" s="29"/>
      <c r="I13" s="28"/>
      <c r="J13" s="25"/>
      <c r="K13" s="28"/>
      <c r="L13" s="28"/>
      <c r="M13" s="25"/>
      <c r="N13" s="28"/>
      <c r="O13" s="29"/>
      <c r="P13" s="30"/>
      <c r="Q13" s="26"/>
    </row>
    <row r="14" spans="1:17" s="31" customFormat="1" ht="27" customHeight="1" x14ac:dyDescent="0.25">
      <c r="A14" s="23"/>
      <c r="B14" s="63" t="s">
        <v>24</v>
      </c>
      <c r="C14" s="105">
        <f>D14+E14</f>
        <v>617.13</v>
      </c>
      <c r="D14" s="105">
        <v>0</v>
      </c>
      <c r="E14" s="105">
        <v>617.13</v>
      </c>
      <c r="F14" s="105"/>
      <c r="G14" s="105"/>
      <c r="H14" s="106"/>
      <c r="I14" s="105"/>
      <c r="J14" s="106"/>
      <c r="K14" s="105">
        <f>L14</f>
        <v>617.13</v>
      </c>
      <c r="L14" s="106">
        <f>M14</f>
        <v>617.13</v>
      </c>
      <c r="M14" s="105">
        <f>E14</f>
        <v>617.13</v>
      </c>
      <c r="N14" s="105">
        <f>P14</f>
        <v>617.13</v>
      </c>
      <c r="O14" s="106"/>
      <c r="P14" s="107">
        <f>M14</f>
        <v>617.13</v>
      </c>
      <c r="Q14" s="26"/>
    </row>
    <row r="15" spans="1:17" s="31" customFormat="1" ht="27" customHeight="1" x14ac:dyDescent="0.25">
      <c r="A15" s="23"/>
      <c r="B15" s="63" t="s">
        <v>25</v>
      </c>
      <c r="C15" s="28"/>
      <c r="D15" s="28"/>
      <c r="E15" s="28"/>
      <c r="F15" s="28"/>
      <c r="G15" s="28"/>
      <c r="H15" s="29"/>
      <c r="I15" s="28"/>
      <c r="J15" s="25"/>
      <c r="K15" s="28"/>
      <c r="L15" s="28"/>
      <c r="M15" s="25"/>
      <c r="N15" s="28"/>
      <c r="O15" s="29"/>
      <c r="P15" s="30"/>
      <c r="Q15" s="26"/>
    </row>
    <row r="16" spans="1:17" s="31" customFormat="1" ht="27" customHeight="1" x14ac:dyDescent="0.25">
      <c r="A16" s="32" t="s">
        <v>26</v>
      </c>
      <c r="B16" s="64" t="s">
        <v>40</v>
      </c>
      <c r="C16" s="24"/>
      <c r="D16" s="24"/>
      <c r="E16" s="24"/>
      <c r="F16" s="24"/>
      <c r="G16" s="24"/>
      <c r="H16" s="25"/>
      <c r="I16" s="24"/>
      <c r="J16" s="25"/>
      <c r="K16" s="24"/>
      <c r="L16" s="24"/>
      <c r="M16" s="25"/>
      <c r="N16" s="24"/>
      <c r="O16" s="25"/>
      <c r="P16" s="30"/>
      <c r="Q16" s="33"/>
    </row>
    <row r="17" spans="1:17" s="27" customFormat="1" ht="27" customHeight="1" x14ac:dyDescent="0.25">
      <c r="A17" s="34"/>
      <c r="B17" s="38" t="s">
        <v>24</v>
      </c>
      <c r="C17" s="105">
        <f>D17+E17</f>
        <v>617.13</v>
      </c>
      <c r="D17" s="105">
        <v>0</v>
      </c>
      <c r="E17" s="105">
        <v>617.13</v>
      </c>
      <c r="F17" s="105"/>
      <c r="G17" s="105"/>
      <c r="H17" s="106"/>
      <c r="I17" s="105"/>
      <c r="J17" s="106"/>
      <c r="K17" s="105">
        <f>L17</f>
        <v>617.13</v>
      </c>
      <c r="L17" s="106">
        <f>M17</f>
        <v>617.13</v>
      </c>
      <c r="M17" s="105">
        <f>E17</f>
        <v>617.13</v>
      </c>
      <c r="N17" s="105">
        <f>P17</f>
        <v>617.13</v>
      </c>
      <c r="O17" s="106"/>
      <c r="P17" s="107">
        <f>M17</f>
        <v>617.13</v>
      </c>
      <c r="Q17" s="38"/>
    </row>
    <row r="18" spans="1:17" s="27" customFormat="1" ht="27" customHeight="1" x14ac:dyDescent="0.25">
      <c r="A18" s="34"/>
      <c r="B18" s="38" t="s">
        <v>25</v>
      </c>
      <c r="C18" s="35"/>
      <c r="D18" s="35"/>
      <c r="E18" s="35"/>
      <c r="F18" s="35"/>
      <c r="G18" s="35"/>
      <c r="H18" s="36"/>
      <c r="I18" s="35"/>
      <c r="J18" s="36"/>
      <c r="K18" s="35"/>
      <c r="L18" s="35"/>
      <c r="M18" s="36"/>
      <c r="N18" s="35"/>
      <c r="O18" s="36"/>
      <c r="P18" s="37"/>
      <c r="Q18" s="38"/>
    </row>
    <row r="19" spans="1:17" s="31" customFormat="1" ht="27" customHeight="1" collapsed="1" x14ac:dyDescent="0.25">
      <c r="A19" s="32" t="s">
        <v>28</v>
      </c>
      <c r="B19" s="64" t="s">
        <v>41</v>
      </c>
      <c r="C19" s="24"/>
      <c r="D19" s="24"/>
      <c r="E19" s="24"/>
      <c r="F19" s="24"/>
      <c r="G19" s="24"/>
      <c r="H19" s="25"/>
      <c r="I19" s="24"/>
      <c r="J19" s="25"/>
      <c r="K19" s="24"/>
      <c r="L19" s="24"/>
      <c r="M19" s="25"/>
      <c r="N19" s="24"/>
      <c r="O19" s="25"/>
      <c r="P19" s="30"/>
      <c r="Q19" s="33"/>
    </row>
    <row r="20" spans="1:17" s="27" customFormat="1" ht="27" customHeight="1" collapsed="1" x14ac:dyDescent="0.25">
      <c r="A20" s="23" t="s">
        <v>29</v>
      </c>
      <c r="B20" s="63" t="s">
        <v>23</v>
      </c>
      <c r="C20" s="28"/>
      <c r="D20" s="28"/>
      <c r="E20" s="28"/>
      <c r="F20" s="28"/>
      <c r="G20" s="28"/>
      <c r="H20" s="29"/>
      <c r="I20" s="28"/>
      <c r="J20" s="25"/>
      <c r="K20" s="28"/>
      <c r="L20" s="28"/>
      <c r="M20" s="25"/>
      <c r="N20" s="28"/>
      <c r="O20" s="29"/>
      <c r="P20" s="30"/>
      <c r="Q20" s="26"/>
    </row>
    <row r="21" spans="1:17" s="31" customFormat="1" ht="27" customHeight="1" x14ac:dyDescent="0.25">
      <c r="A21" s="23"/>
      <c r="B21" s="63" t="s">
        <v>24</v>
      </c>
      <c r="C21" s="28"/>
      <c r="D21" s="28"/>
      <c r="E21" s="28"/>
      <c r="F21" s="28"/>
      <c r="G21" s="28"/>
      <c r="H21" s="29"/>
      <c r="I21" s="28"/>
      <c r="J21" s="25"/>
      <c r="K21" s="28"/>
      <c r="L21" s="28"/>
      <c r="M21" s="25"/>
      <c r="N21" s="28"/>
      <c r="O21" s="29"/>
      <c r="P21" s="30"/>
      <c r="Q21" s="26"/>
    </row>
    <row r="22" spans="1:17" s="31" customFormat="1" ht="27" customHeight="1" x14ac:dyDescent="0.25">
      <c r="A22" s="23"/>
      <c r="B22" s="63" t="s">
        <v>25</v>
      </c>
      <c r="C22" s="28"/>
      <c r="D22" s="28"/>
      <c r="E22" s="28"/>
      <c r="F22" s="28"/>
      <c r="G22" s="28"/>
      <c r="H22" s="29"/>
      <c r="I22" s="28"/>
      <c r="J22" s="25"/>
      <c r="K22" s="28"/>
      <c r="L22" s="28"/>
      <c r="M22" s="25"/>
      <c r="N22" s="28"/>
      <c r="O22" s="29"/>
      <c r="P22" s="30"/>
      <c r="Q22" s="26"/>
    </row>
    <row r="23" spans="1:17" s="31" customFormat="1" ht="27" customHeight="1" x14ac:dyDescent="0.25">
      <c r="A23" s="32" t="s">
        <v>26</v>
      </c>
      <c r="B23" s="64" t="s">
        <v>40</v>
      </c>
      <c r="C23" s="24"/>
      <c r="D23" s="24"/>
      <c r="E23" s="24"/>
      <c r="F23" s="24"/>
      <c r="G23" s="24"/>
      <c r="H23" s="25"/>
      <c r="I23" s="24"/>
      <c r="J23" s="25"/>
      <c r="K23" s="24"/>
      <c r="L23" s="24"/>
      <c r="M23" s="25"/>
      <c r="N23" s="24"/>
      <c r="O23" s="25"/>
      <c r="P23" s="30"/>
      <c r="Q23" s="33"/>
    </row>
    <row r="24" spans="1:17" s="27" customFormat="1" ht="27" customHeight="1" x14ac:dyDescent="0.25">
      <c r="A24" s="34"/>
      <c r="B24" s="38" t="s">
        <v>24</v>
      </c>
      <c r="C24" s="35"/>
      <c r="D24" s="35">
        <v>617130</v>
      </c>
      <c r="E24" s="35"/>
      <c r="F24" s="35"/>
      <c r="G24" s="35"/>
      <c r="H24" s="36"/>
      <c r="I24" s="35"/>
      <c r="J24" s="36"/>
      <c r="K24" s="35"/>
      <c r="L24" s="35"/>
      <c r="M24" s="36"/>
      <c r="N24" s="35"/>
      <c r="O24" s="36"/>
      <c r="P24" s="37"/>
      <c r="Q24" s="38"/>
    </row>
    <row r="25" spans="1:17" s="27" customFormat="1" ht="27" customHeight="1" x14ac:dyDescent="0.25">
      <c r="A25" s="34"/>
      <c r="B25" s="38" t="s">
        <v>25</v>
      </c>
      <c r="C25" s="35"/>
      <c r="D25" s="35"/>
      <c r="E25" s="35"/>
      <c r="F25" s="35"/>
      <c r="G25" s="35"/>
      <c r="H25" s="36"/>
      <c r="I25" s="35"/>
      <c r="J25" s="36"/>
      <c r="K25" s="35"/>
      <c r="L25" s="35"/>
      <c r="M25" s="36"/>
      <c r="N25" s="35"/>
      <c r="O25" s="36"/>
      <c r="P25" s="37"/>
      <c r="Q25" s="38"/>
    </row>
    <row r="26" spans="1:17" s="31" customFormat="1" ht="27" customHeight="1" collapsed="1" x14ac:dyDescent="0.25">
      <c r="A26" s="32" t="s">
        <v>28</v>
      </c>
      <c r="B26" s="64" t="s">
        <v>27</v>
      </c>
      <c r="C26" s="24"/>
      <c r="D26" s="24"/>
      <c r="E26" s="24"/>
      <c r="F26" s="24"/>
      <c r="G26" s="24"/>
      <c r="H26" s="25"/>
      <c r="I26" s="24"/>
      <c r="J26" s="25"/>
      <c r="K26" s="24"/>
      <c r="L26" s="24"/>
      <c r="M26" s="25"/>
      <c r="N26" s="24"/>
      <c r="O26" s="25"/>
      <c r="P26" s="30"/>
      <c r="Q26" s="33"/>
    </row>
    <row r="27" spans="1:17" s="27" customFormat="1" ht="27" customHeight="1" collapsed="1" x14ac:dyDescent="0.25">
      <c r="A27" s="23" t="s">
        <v>29</v>
      </c>
      <c r="B27" s="63" t="s">
        <v>23</v>
      </c>
      <c r="C27" s="28"/>
      <c r="D27" s="28"/>
      <c r="E27" s="28"/>
      <c r="F27" s="28"/>
      <c r="G27" s="28"/>
      <c r="H27" s="29"/>
      <c r="I27" s="28"/>
      <c r="J27" s="25"/>
      <c r="K27" s="28"/>
      <c r="L27" s="28"/>
      <c r="M27" s="25"/>
      <c r="N27" s="28"/>
      <c r="O27" s="29"/>
      <c r="P27" s="30"/>
      <c r="Q27" s="26"/>
    </row>
    <row r="28" spans="1:17" x14ac:dyDescent="0.25">
      <c r="A28" s="31"/>
      <c r="B28" s="62"/>
      <c r="C28" s="39"/>
      <c r="D28" s="39"/>
      <c r="E28" s="39"/>
      <c r="F28" s="39"/>
      <c r="G28" s="39"/>
      <c r="H28" s="39"/>
      <c r="I28" s="39"/>
      <c r="J28" s="40"/>
      <c r="K28" s="39"/>
      <c r="L28" s="39"/>
      <c r="M28" s="40"/>
      <c r="N28" s="39"/>
      <c r="O28" s="39"/>
      <c r="P28" s="40"/>
      <c r="Q28" s="41"/>
    </row>
    <row r="29" spans="1:17" ht="28.5" customHeight="1" x14ac:dyDescent="0.25">
      <c r="A29" s="42"/>
      <c r="B29" s="132"/>
      <c r="C29" s="132"/>
      <c r="D29" s="132"/>
      <c r="E29" s="132"/>
      <c r="F29" s="132"/>
      <c r="G29" s="132"/>
      <c r="H29" s="132"/>
      <c r="I29" s="180" t="s">
        <v>119</v>
      </c>
      <c r="J29" s="180"/>
      <c r="K29" s="180"/>
      <c r="L29" s="180"/>
      <c r="M29" s="180"/>
      <c r="N29" s="180"/>
      <c r="O29" s="180"/>
      <c r="P29" s="60"/>
      <c r="Q29" s="60"/>
    </row>
    <row r="30" spans="1:17" ht="12.75" customHeight="1" x14ac:dyDescent="0.25">
      <c r="A30" s="31"/>
      <c r="B30" s="62"/>
      <c r="C30" s="39"/>
      <c r="D30" s="39"/>
      <c r="E30" s="39"/>
      <c r="F30" s="39"/>
      <c r="G30" s="39"/>
      <c r="H30" s="39"/>
      <c r="I30" s="39"/>
      <c r="J30" s="40"/>
      <c r="K30" s="39"/>
      <c r="L30" s="39"/>
      <c r="M30" s="40"/>
      <c r="N30" s="39"/>
      <c r="O30" s="60"/>
      <c r="P30" s="60"/>
      <c r="Q30" s="60"/>
    </row>
    <row r="31" spans="1:17" ht="15" x14ac:dyDescent="0.25">
      <c r="O31"/>
      <c r="P31"/>
    </row>
    <row r="32" spans="1:17" ht="15" x14ac:dyDescent="0.25">
      <c r="O32"/>
      <c r="P32"/>
    </row>
    <row r="33" spans="15:17" ht="15.75" x14ac:dyDescent="0.25">
      <c r="O33" s="134"/>
      <c r="P33" s="134"/>
      <c r="Q33" s="134"/>
    </row>
  </sheetData>
  <autoFilter ref="A11:Q28"/>
  <mergeCells count="25">
    <mergeCell ref="A3:Q3"/>
    <mergeCell ref="A4:Q4"/>
    <mergeCell ref="A1:B1"/>
    <mergeCell ref="A7:A10"/>
    <mergeCell ref="B7:B10"/>
    <mergeCell ref="C7:F7"/>
    <mergeCell ref="G7:M7"/>
    <mergeCell ref="N7:P7"/>
    <mergeCell ref="C8:C10"/>
    <mergeCell ref="D8:D10"/>
    <mergeCell ref="E8:F8"/>
    <mergeCell ref="G8:G10"/>
    <mergeCell ref="B29:H29"/>
    <mergeCell ref="O33:Q33"/>
    <mergeCell ref="H8:M8"/>
    <mergeCell ref="N8:N10"/>
    <mergeCell ref="O8:P8"/>
    <mergeCell ref="E9:E10"/>
    <mergeCell ref="F9:F10"/>
    <mergeCell ref="H9:J9"/>
    <mergeCell ref="K9:M9"/>
    <mergeCell ref="O9:O10"/>
    <mergeCell ref="P9:P10"/>
    <mergeCell ref="Q7:Q10"/>
    <mergeCell ref="I29:O29"/>
  </mergeCells>
  <printOptions horizontalCentered="1"/>
  <pageMargins left="0.59055118110236227" right="0.59055118110236227" top="0.59055118110236227" bottom="0.59055118110236227" header="0" footer="0"/>
  <pageSetup paperSize="9" scale="51" fitToHeight="0" orientation="landscape" blackAndWhite="1" r:id="rId1"/>
  <headerFooter differentFirst="1">
    <oddHeader>&amp;C&amp;"Times New Roman,thường"&amp;P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WhiteSpace="0" zoomScaleNormal="100" zoomScaleSheetLayoutView="78" zoomScalePageLayoutView="55" workbookViewId="0">
      <selection activeCell="E21" sqref="E21:H21"/>
    </sheetView>
  </sheetViews>
  <sheetFormatPr defaultColWidth="8.85546875" defaultRowHeight="15" x14ac:dyDescent="0.25"/>
  <cols>
    <col min="1" max="1" width="4.85546875" style="52" customWidth="1"/>
    <col min="2" max="2" width="28.42578125" style="51" customWidth="1"/>
    <col min="3" max="4" width="15.85546875" style="53" customWidth="1"/>
    <col min="5" max="5" width="15.85546875" style="61" customWidth="1"/>
    <col min="6" max="6" width="17.140625" style="61" customWidth="1"/>
    <col min="7" max="8" width="14.85546875" style="53" customWidth="1"/>
    <col min="9" max="14" width="8.85546875" style="51"/>
    <col min="15" max="15" width="9.140625" style="51" bestFit="1" customWidth="1"/>
    <col min="16" max="16384" width="8.85546875" style="51"/>
  </cols>
  <sheetData>
    <row r="1" spans="1:8" s="47" customFormat="1" ht="18.75" x14ac:dyDescent="0.25">
      <c r="A1" s="149"/>
      <c r="B1" s="149"/>
      <c r="C1" s="48"/>
      <c r="D1" s="48"/>
      <c r="E1" s="49"/>
      <c r="F1" s="49"/>
      <c r="G1" s="48"/>
      <c r="H1" s="50" t="s">
        <v>30</v>
      </c>
    </row>
    <row r="2" spans="1:8" x14ac:dyDescent="0.25">
      <c r="A2" s="150" t="s">
        <v>45</v>
      </c>
      <c r="B2" s="151"/>
      <c r="C2" s="151"/>
      <c r="D2" s="151"/>
      <c r="E2" s="151"/>
      <c r="F2" s="151"/>
      <c r="G2" s="151"/>
      <c r="H2" s="151"/>
    </row>
    <row r="3" spans="1:8" ht="18.75" x14ac:dyDescent="0.25">
      <c r="A3" s="152" t="s">
        <v>118</v>
      </c>
      <c r="B3" s="152"/>
      <c r="C3" s="152"/>
      <c r="D3" s="152"/>
      <c r="E3" s="152"/>
      <c r="F3" s="152"/>
      <c r="G3" s="152"/>
      <c r="H3" s="152"/>
    </row>
    <row r="4" spans="1:8" ht="15.75" x14ac:dyDescent="0.25">
      <c r="E4" s="153" t="s">
        <v>31</v>
      </c>
      <c r="F4" s="153"/>
      <c r="G4" s="153"/>
      <c r="H4" s="153"/>
    </row>
    <row r="5" spans="1:8" ht="37.5" customHeight="1" x14ac:dyDescent="0.25">
      <c r="A5" s="154" t="s">
        <v>2</v>
      </c>
      <c r="B5" s="154" t="s">
        <v>3</v>
      </c>
      <c r="C5" s="155" t="s">
        <v>46</v>
      </c>
      <c r="D5" s="156"/>
      <c r="E5" s="156"/>
      <c r="F5" s="157"/>
      <c r="G5" s="158" t="s">
        <v>47</v>
      </c>
      <c r="H5" s="158"/>
    </row>
    <row r="6" spans="1:8" ht="18.75" customHeight="1" x14ac:dyDescent="0.25">
      <c r="A6" s="154"/>
      <c r="B6" s="154"/>
      <c r="C6" s="158" t="s">
        <v>32</v>
      </c>
      <c r="D6" s="159" t="s">
        <v>10</v>
      </c>
      <c r="E6" s="160"/>
      <c r="F6" s="161"/>
      <c r="G6" s="162" t="s">
        <v>7</v>
      </c>
      <c r="H6" s="162" t="s">
        <v>33</v>
      </c>
    </row>
    <row r="7" spans="1:8" ht="18.75" customHeight="1" x14ac:dyDescent="0.25">
      <c r="A7" s="154"/>
      <c r="B7" s="154"/>
      <c r="C7" s="158"/>
      <c r="D7" s="163" t="s">
        <v>34</v>
      </c>
      <c r="E7" s="159" t="s">
        <v>35</v>
      </c>
      <c r="F7" s="161"/>
      <c r="G7" s="162"/>
      <c r="H7" s="162"/>
    </row>
    <row r="8" spans="1:8" ht="46.5" customHeight="1" x14ac:dyDescent="0.25">
      <c r="A8" s="154"/>
      <c r="B8" s="154"/>
      <c r="C8" s="158"/>
      <c r="D8" s="164"/>
      <c r="E8" s="54" t="s">
        <v>36</v>
      </c>
      <c r="F8" s="54" t="s">
        <v>37</v>
      </c>
      <c r="G8" s="162"/>
      <c r="H8" s="162"/>
    </row>
    <row r="9" spans="1:8" s="56" customFormat="1" x14ac:dyDescent="0.25">
      <c r="A9" s="55">
        <v>1</v>
      </c>
      <c r="B9" s="55">
        <v>2</v>
      </c>
      <c r="C9" s="55" t="s">
        <v>38</v>
      </c>
      <c r="D9" s="55">
        <v>4</v>
      </c>
      <c r="E9" s="55">
        <v>5</v>
      </c>
      <c r="F9" s="55">
        <v>6</v>
      </c>
      <c r="G9" s="55">
        <v>7</v>
      </c>
      <c r="H9" s="55" t="s">
        <v>39</v>
      </c>
    </row>
    <row r="10" spans="1:8" s="80" customFormat="1" ht="14.25" x14ac:dyDescent="0.2">
      <c r="A10" s="88"/>
      <c r="B10" s="72" t="s">
        <v>22</v>
      </c>
      <c r="C10" s="87">
        <f>D10+E10</f>
        <v>2290.5466999999999</v>
      </c>
      <c r="D10" s="82">
        <f>D14+D17</f>
        <v>1007.4487</v>
      </c>
      <c r="E10" s="82">
        <f>E14+E17</f>
        <v>1283.098</v>
      </c>
      <c r="F10" s="89"/>
      <c r="G10" s="82" t="s">
        <v>51</v>
      </c>
      <c r="H10" s="90" t="s">
        <v>54</v>
      </c>
    </row>
    <row r="11" spans="1:8" s="101" customFormat="1" ht="18.75" x14ac:dyDescent="0.2">
      <c r="A11" s="97"/>
      <c r="B11" s="98" t="s">
        <v>42</v>
      </c>
      <c r="C11" s="87"/>
      <c r="D11" s="99"/>
      <c r="E11" s="99"/>
      <c r="F11" s="99"/>
      <c r="G11" s="103"/>
      <c r="H11" s="100"/>
    </row>
    <row r="12" spans="1:8" s="84" customFormat="1" x14ac:dyDescent="0.2">
      <c r="A12" s="70"/>
      <c r="B12" s="92" t="s">
        <v>24</v>
      </c>
      <c r="C12" s="86">
        <f>C15+C18</f>
        <v>1802.964667</v>
      </c>
      <c r="D12" s="86">
        <f t="shared" ref="D12:E12" si="0">D15+D18</f>
        <v>755.45086700000002</v>
      </c>
      <c r="E12" s="86">
        <f t="shared" si="0"/>
        <v>1047.5137999999999</v>
      </c>
      <c r="F12" s="83"/>
      <c r="G12" s="114">
        <v>330</v>
      </c>
      <c r="H12" s="102" t="s">
        <v>55</v>
      </c>
    </row>
    <row r="13" spans="1:8" s="84" customFormat="1" x14ac:dyDescent="0.2">
      <c r="A13" s="70"/>
      <c r="B13" s="92" t="s">
        <v>25</v>
      </c>
      <c r="C13" s="86">
        <f>C16+C19</f>
        <v>487.58203300000002</v>
      </c>
      <c r="D13" s="86">
        <f t="shared" ref="D13:E13" si="1">D16+D19</f>
        <v>251.99783300000004</v>
      </c>
      <c r="E13" s="86">
        <f t="shared" si="1"/>
        <v>235.58419999999995</v>
      </c>
      <c r="F13" s="69"/>
      <c r="G13" s="109">
        <v>0</v>
      </c>
      <c r="H13" s="102">
        <v>0</v>
      </c>
    </row>
    <row r="14" spans="1:8" s="80" customFormat="1" ht="14.25" x14ac:dyDescent="0.2">
      <c r="A14" s="77" t="s">
        <v>26</v>
      </c>
      <c r="B14" s="93" t="s">
        <v>43</v>
      </c>
      <c r="C14" s="87">
        <f>D14+E14</f>
        <v>1340.1130000000001</v>
      </c>
      <c r="D14" s="82">
        <v>768.19500000000005</v>
      </c>
      <c r="E14" s="82">
        <v>571.91800000000001</v>
      </c>
      <c r="F14" s="96"/>
      <c r="G14" s="111">
        <v>330</v>
      </c>
      <c r="H14" s="79" t="s">
        <v>52</v>
      </c>
    </row>
    <row r="15" spans="1:8" s="71" customFormat="1" x14ac:dyDescent="0.25">
      <c r="A15" s="70"/>
      <c r="B15" s="92" t="s">
        <v>24</v>
      </c>
      <c r="C15" s="86">
        <f>D15+E15</f>
        <v>938.06999999999994</v>
      </c>
      <c r="D15" s="76">
        <v>537.73</v>
      </c>
      <c r="E15" s="75">
        <v>400.34</v>
      </c>
      <c r="F15" s="85"/>
      <c r="G15" s="115">
        <v>330</v>
      </c>
      <c r="H15" s="102">
        <v>25</v>
      </c>
    </row>
    <row r="16" spans="1:8" s="71" customFormat="1" x14ac:dyDescent="0.25">
      <c r="A16" s="70"/>
      <c r="B16" s="92" t="s">
        <v>25</v>
      </c>
      <c r="C16" s="86">
        <f t="shared" ref="C16" si="2">D16+E16</f>
        <v>402.04300000000006</v>
      </c>
      <c r="D16" s="75">
        <f>D14-D15</f>
        <v>230.46500000000003</v>
      </c>
      <c r="E16" s="75">
        <f>E14-E15</f>
        <v>171.57800000000003</v>
      </c>
      <c r="F16" s="81"/>
      <c r="G16" s="114">
        <v>0</v>
      </c>
      <c r="H16" s="102">
        <v>0</v>
      </c>
    </row>
    <row r="17" spans="1:17" s="80" customFormat="1" ht="25.5" x14ac:dyDescent="0.2">
      <c r="A17" s="77" t="s">
        <v>28</v>
      </c>
      <c r="B17" s="93" t="s">
        <v>44</v>
      </c>
      <c r="C17" s="87">
        <f t="shared" ref="C17:C19" si="3">D17+E17</f>
        <v>950.43369999999993</v>
      </c>
      <c r="D17" s="91">
        <v>239.25370000000001</v>
      </c>
      <c r="E17" s="108">
        <v>711.18</v>
      </c>
      <c r="F17" s="78"/>
      <c r="G17" s="113" t="s">
        <v>50</v>
      </c>
      <c r="H17" s="112" t="s">
        <v>53</v>
      </c>
      <c r="O17" s="131">
        <f>C13+C12</f>
        <v>2290.5466999999999</v>
      </c>
    </row>
    <row r="18" spans="1:17" x14ac:dyDescent="0.25">
      <c r="A18" s="34"/>
      <c r="B18" s="38" t="s">
        <v>24</v>
      </c>
      <c r="C18" s="86">
        <f t="shared" si="3"/>
        <v>864.89466700000003</v>
      </c>
      <c r="D18" s="74">
        <f>D17*91/100</f>
        <v>217.720867</v>
      </c>
      <c r="E18" s="74">
        <f>E17*91/100</f>
        <v>647.17380000000003</v>
      </c>
      <c r="F18" s="69"/>
      <c r="G18" s="110" t="s">
        <v>50</v>
      </c>
      <c r="H18" s="102" t="s">
        <v>56</v>
      </c>
    </row>
    <row r="19" spans="1:17" x14ac:dyDescent="0.25">
      <c r="A19" s="34"/>
      <c r="B19" s="38" t="s">
        <v>25</v>
      </c>
      <c r="C19" s="86">
        <f t="shared" si="3"/>
        <v>85.539032999999932</v>
      </c>
      <c r="D19" s="73">
        <f>D17-D18</f>
        <v>21.532833000000011</v>
      </c>
      <c r="E19" s="73">
        <f>E17-E18</f>
        <v>64.006199999999922</v>
      </c>
      <c r="F19" s="57"/>
      <c r="G19" s="104">
        <v>0</v>
      </c>
      <c r="H19" s="102">
        <v>0</v>
      </c>
    </row>
    <row r="21" spans="1:17" s="19" customFormat="1" ht="28.5" customHeight="1" x14ac:dyDescent="0.25">
      <c r="A21" s="42"/>
      <c r="B21" s="182"/>
      <c r="C21" s="182"/>
      <c r="D21" s="182"/>
      <c r="E21" s="180" t="s">
        <v>119</v>
      </c>
      <c r="F21" s="180"/>
      <c r="G21" s="180"/>
      <c r="H21" s="180"/>
      <c r="I21" s="181"/>
      <c r="J21" s="181"/>
      <c r="K21" s="181"/>
      <c r="L21" s="181"/>
      <c r="M21" s="181"/>
      <c r="N21" s="181"/>
      <c r="O21" s="181"/>
      <c r="P21" s="60"/>
      <c r="Q21" s="60"/>
    </row>
    <row r="22" spans="1:17" ht="15.75" x14ac:dyDescent="0.25">
      <c r="A22" s="58"/>
      <c r="B22" s="59"/>
      <c r="E22" s="133"/>
      <c r="F22" s="133"/>
      <c r="G22" s="133"/>
      <c r="H22" s="133"/>
    </row>
    <row r="23" spans="1:17" ht="15" customHeight="1" x14ac:dyDescent="0.25">
      <c r="E23" s="60"/>
      <c r="F23" s="60"/>
      <c r="G23" s="60"/>
      <c r="H23" s="60"/>
    </row>
    <row r="24" spans="1:17" x14ac:dyDescent="0.25">
      <c r="E24"/>
      <c r="F24"/>
      <c r="G24"/>
      <c r="H24"/>
    </row>
    <row r="25" spans="1:17" x14ac:dyDescent="0.25">
      <c r="E25"/>
      <c r="F25"/>
      <c r="G25"/>
      <c r="H25"/>
    </row>
    <row r="26" spans="1:17" ht="15.75" x14ac:dyDescent="0.25">
      <c r="E26" s="133"/>
      <c r="F26" s="133"/>
      <c r="G26" s="133"/>
      <c r="H26" s="133"/>
    </row>
  </sheetData>
  <mergeCells count="17">
    <mergeCell ref="E21:H21"/>
    <mergeCell ref="A1:B1"/>
    <mergeCell ref="E22:H22"/>
    <mergeCell ref="E26:H26"/>
    <mergeCell ref="A2:H2"/>
    <mergeCell ref="A3:H3"/>
    <mergeCell ref="E4:H4"/>
    <mergeCell ref="A5:A8"/>
    <mergeCell ref="B5:B8"/>
    <mergeCell ref="C5:F5"/>
    <mergeCell ref="G5:H5"/>
    <mergeCell ref="C6:C8"/>
    <mergeCell ref="D6:F6"/>
    <mergeCell ref="G6:G8"/>
    <mergeCell ref="H6:H8"/>
    <mergeCell ref="D7:D8"/>
    <mergeCell ref="E7:F7"/>
  </mergeCells>
  <printOptions horizontalCentered="1"/>
  <pageMargins left="0.59055118110236227" right="0.59055118110236227" top="0.59055118110236227" bottom="0.59055118110236227" header="0" footer="0"/>
  <pageSetup paperSize="9" fitToHeight="0" orientation="landscape" r:id="rId1"/>
  <headerFooter differentFirst="1">
    <oddHeader>&amp;C&amp;"+,thường"&amp;P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opLeftCell="J1" workbookViewId="0">
      <selection activeCell="AB12" sqref="AB12"/>
    </sheetView>
  </sheetViews>
  <sheetFormatPr defaultRowHeight="15" x14ac:dyDescent="0.25"/>
  <cols>
    <col min="1" max="1" width="6" customWidth="1"/>
    <col min="2" max="2" width="14.7109375" customWidth="1"/>
    <col min="3" max="10" width="4.7109375" customWidth="1"/>
    <col min="11" max="17" width="5.7109375" customWidth="1"/>
    <col min="18" max="23" width="7.140625" customWidth="1"/>
    <col min="24" max="31" width="5.7109375" customWidth="1"/>
    <col min="32" max="32" width="4.42578125" customWidth="1"/>
    <col min="33" max="36" width="6" customWidth="1"/>
    <col min="37" max="37" width="4.42578125" customWidth="1"/>
    <col min="38" max="38" width="3.85546875" customWidth="1"/>
    <col min="39" max="39" width="5" customWidth="1"/>
    <col min="40" max="40" width="6.42578125" customWidth="1"/>
    <col min="41" max="41" width="5.42578125" customWidth="1"/>
    <col min="42" max="42" width="5.28515625" customWidth="1"/>
    <col min="43" max="43" width="8.140625" customWidth="1"/>
    <col min="44" max="46" width="5.42578125" customWidth="1"/>
    <col min="47" max="47" width="4.28515625" customWidth="1"/>
    <col min="48" max="48" width="5.42578125" customWidth="1"/>
    <col min="49" max="49" width="5.85546875" customWidth="1"/>
    <col min="50" max="50" width="3.85546875" customWidth="1"/>
    <col min="51" max="52" width="5.85546875" customWidth="1"/>
    <col min="53" max="53" width="6" customWidth="1"/>
    <col min="54" max="54" width="5.7109375" customWidth="1"/>
  </cols>
  <sheetData>
    <row r="1" spans="1:54" ht="18.75" x14ac:dyDescent="0.25">
      <c r="A1" s="116"/>
      <c r="B1" s="178" t="s">
        <v>57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</row>
    <row r="2" spans="1:54" ht="18.75" customHeight="1" x14ac:dyDescent="0.25">
      <c r="A2" s="179" t="str">
        <f>'BC THÁNG - TX (Bieu 4b)'!A3:H3</f>
        <v>(Kèm theo Báo cáo số          /BC-UBND ngày 16/10/2025 của UBND xã Đức Thịnh)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</row>
    <row r="3" spans="1:54" ht="26.25" x14ac:dyDescent="0.35">
      <c r="A3" s="11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</row>
    <row r="4" spans="1:54" ht="43.9" customHeight="1" x14ac:dyDescent="0.25">
      <c r="A4" s="169" t="s">
        <v>2</v>
      </c>
      <c r="B4" s="169" t="s">
        <v>58</v>
      </c>
      <c r="C4" s="165" t="s">
        <v>59</v>
      </c>
      <c r="D4" s="170"/>
      <c r="E4" s="170"/>
      <c r="F4" s="170"/>
      <c r="G4" s="170"/>
      <c r="H4" s="170"/>
      <c r="I4" s="170"/>
      <c r="J4" s="166"/>
      <c r="K4" s="175" t="s">
        <v>60</v>
      </c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7"/>
      <c r="X4" s="175" t="s">
        <v>61</v>
      </c>
      <c r="Y4" s="176"/>
      <c r="Z4" s="176"/>
      <c r="AA4" s="176"/>
      <c r="AB4" s="176"/>
      <c r="AC4" s="176"/>
      <c r="AD4" s="176"/>
      <c r="AE4" s="176"/>
      <c r="AF4" s="177"/>
      <c r="AG4" s="175" t="s">
        <v>62</v>
      </c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7"/>
      <c r="AW4" s="175" t="s">
        <v>63</v>
      </c>
      <c r="AX4" s="176"/>
      <c r="AY4" s="176"/>
      <c r="AZ4" s="176"/>
      <c r="BA4" s="176"/>
      <c r="BB4" s="177"/>
    </row>
    <row r="5" spans="1:54" x14ac:dyDescent="0.25">
      <c r="A5" s="169"/>
      <c r="B5" s="169"/>
      <c r="C5" s="171"/>
      <c r="D5" s="172"/>
      <c r="E5" s="172"/>
      <c r="F5" s="172"/>
      <c r="G5" s="172"/>
      <c r="H5" s="172"/>
      <c r="I5" s="172"/>
      <c r="J5" s="173"/>
      <c r="K5" s="165" t="s">
        <v>64</v>
      </c>
      <c r="L5" s="170"/>
      <c r="M5" s="170"/>
      <c r="N5" s="170"/>
      <c r="O5" s="170"/>
      <c r="P5" s="170"/>
      <c r="Q5" s="166"/>
      <c r="R5" s="165" t="s">
        <v>65</v>
      </c>
      <c r="S5" s="170"/>
      <c r="T5" s="170"/>
      <c r="U5" s="170"/>
      <c r="V5" s="170"/>
      <c r="W5" s="166"/>
      <c r="X5" s="165" t="s">
        <v>66</v>
      </c>
      <c r="Y5" s="170"/>
      <c r="Z5" s="170"/>
      <c r="AA5" s="166"/>
      <c r="AB5" s="165" t="s">
        <v>67</v>
      </c>
      <c r="AC5" s="170"/>
      <c r="AD5" s="170"/>
      <c r="AE5" s="170"/>
      <c r="AF5" s="166"/>
      <c r="AG5" s="169" t="s">
        <v>68</v>
      </c>
      <c r="AH5" s="169"/>
      <c r="AI5" s="169"/>
      <c r="AJ5" s="169"/>
      <c r="AK5" s="169"/>
      <c r="AL5" s="169"/>
      <c r="AM5" s="165" t="s">
        <v>69</v>
      </c>
      <c r="AN5" s="170"/>
      <c r="AO5" s="170"/>
      <c r="AP5" s="170"/>
      <c r="AQ5" s="170"/>
      <c r="AR5" s="170"/>
      <c r="AS5" s="170"/>
      <c r="AT5" s="170"/>
      <c r="AU5" s="170"/>
      <c r="AV5" s="166"/>
      <c r="AW5" s="165" t="s">
        <v>70</v>
      </c>
      <c r="AX5" s="170"/>
      <c r="AY5" s="170"/>
      <c r="AZ5" s="166"/>
      <c r="BA5" s="165" t="s">
        <v>71</v>
      </c>
      <c r="BB5" s="166"/>
    </row>
    <row r="6" spans="1:54" ht="70.900000000000006" customHeight="1" x14ac:dyDescent="0.25">
      <c r="A6" s="169"/>
      <c r="B6" s="169"/>
      <c r="C6" s="167"/>
      <c r="D6" s="174"/>
      <c r="E6" s="174"/>
      <c r="F6" s="174"/>
      <c r="G6" s="174"/>
      <c r="H6" s="174"/>
      <c r="I6" s="174"/>
      <c r="J6" s="168"/>
      <c r="K6" s="167"/>
      <c r="L6" s="174"/>
      <c r="M6" s="174"/>
      <c r="N6" s="174"/>
      <c r="O6" s="174"/>
      <c r="P6" s="174"/>
      <c r="Q6" s="168"/>
      <c r="R6" s="167"/>
      <c r="S6" s="174"/>
      <c r="T6" s="174"/>
      <c r="U6" s="174"/>
      <c r="V6" s="174"/>
      <c r="W6" s="168"/>
      <c r="X6" s="167"/>
      <c r="Y6" s="174"/>
      <c r="Z6" s="174"/>
      <c r="AA6" s="168"/>
      <c r="AB6" s="167"/>
      <c r="AC6" s="174"/>
      <c r="AD6" s="174"/>
      <c r="AE6" s="174"/>
      <c r="AF6" s="168"/>
      <c r="AG6" s="169"/>
      <c r="AH6" s="169"/>
      <c r="AI6" s="169"/>
      <c r="AJ6" s="169"/>
      <c r="AK6" s="169"/>
      <c r="AL6" s="169"/>
      <c r="AM6" s="167"/>
      <c r="AN6" s="174"/>
      <c r="AO6" s="174"/>
      <c r="AP6" s="174"/>
      <c r="AQ6" s="174"/>
      <c r="AR6" s="174"/>
      <c r="AS6" s="174"/>
      <c r="AT6" s="174"/>
      <c r="AU6" s="174"/>
      <c r="AV6" s="168"/>
      <c r="AW6" s="167"/>
      <c r="AX6" s="174"/>
      <c r="AY6" s="174"/>
      <c r="AZ6" s="168"/>
      <c r="BA6" s="167"/>
      <c r="BB6" s="168"/>
    </row>
    <row r="7" spans="1:54" ht="114.75" x14ac:dyDescent="0.25">
      <c r="A7" s="169"/>
      <c r="B7" s="169"/>
      <c r="C7" s="120" t="s">
        <v>72</v>
      </c>
      <c r="D7" s="120" t="s">
        <v>73</v>
      </c>
      <c r="E7" s="120" t="s">
        <v>74</v>
      </c>
      <c r="F7" s="120" t="s">
        <v>75</v>
      </c>
      <c r="G7" s="120" t="s">
        <v>76</v>
      </c>
      <c r="H7" s="120" t="s">
        <v>77</v>
      </c>
      <c r="I7" s="120" t="s">
        <v>78</v>
      </c>
      <c r="J7" s="120" t="s">
        <v>79</v>
      </c>
      <c r="K7" s="120" t="s">
        <v>80</v>
      </c>
      <c r="L7" s="120" t="s">
        <v>73</v>
      </c>
      <c r="M7" s="120" t="s">
        <v>74</v>
      </c>
      <c r="N7" s="120" t="s">
        <v>75</v>
      </c>
      <c r="O7" s="120" t="s">
        <v>76</v>
      </c>
      <c r="P7" s="120" t="s">
        <v>77</v>
      </c>
      <c r="Q7" s="120" t="s">
        <v>79</v>
      </c>
      <c r="R7" s="121" t="s">
        <v>81</v>
      </c>
      <c r="S7" s="121" t="s">
        <v>82</v>
      </c>
      <c r="T7" s="121" t="s">
        <v>83</v>
      </c>
      <c r="U7" s="121" t="s">
        <v>84</v>
      </c>
      <c r="V7" s="121" t="s">
        <v>85</v>
      </c>
      <c r="W7" s="121" t="s">
        <v>86</v>
      </c>
      <c r="X7" s="122" t="s">
        <v>87</v>
      </c>
      <c r="Y7" s="122" t="s">
        <v>88</v>
      </c>
      <c r="Z7" s="122" t="s">
        <v>89</v>
      </c>
      <c r="AA7" s="122" t="s">
        <v>90</v>
      </c>
      <c r="AB7" s="122" t="s">
        <v>91</v>
      </c>
      <c r="AC7" s="122" t="s">
        <v>92</v>
      </c>
      <c r="AD7" s="122" t="s">
        <v>93</v>
      </c>
      <c r="AE7" s="122" t="s">
        <v>94</v>
      </c>
      <c r="AF7" s="122" t="s">
        <v>95</v>
      </c>
      <c r="AG7" s="120" t="s">
        <v>96</v>
      </c>
      <c r="AH7" s="120" t="s">
        <v>97</v>
      </c>
      <c r="AI7" s="120" t="s">
        <v>98</v>
      </c>
      <c r="AJ7" s="120" t="s">
        <v>99</v>
      </c>
      <c r="AK7" s="120" t="s">
        <v>100</v>
      </c>
      <c r="AL7" s="120" t="s">
        <v>101</v>
      </c>
      <c r="AM7" s="120" t="s">
        <v>102</v>
      </c>
      <c r="AN7" s="120" t="s">
        <v>103</v>
      </c>
      <c r="AO7" s="120" t="s">
        <v>104</v>
      </c>
      <c r="AP7" s="120" t="s">
        <v>105</v>
      </c>
      <c r="AQ7" s="120" t="s">
        <v>106</v>
      </c>
      <c r="AR7" s="120" t="s">
        <v>107</v>
      </c>
      <c r="AS7" s="120" t="s">
        <v>108</v>
      </c>
      <c r="AT7" s="120" t="s">
        <v>109</v>
      </c>
      <c r="AU7" s="120" t="s">
        <v>110</v>
      </c>
      <c r="AV7" s="120" t="s">
        <v>111</v>
      </c>
      <c r="AW7" s="120" t="s">
        <v>112</v>
      </c>
      <c r="AX7" s="120" t="s">
        <v>101</v>
      </c>
      <c r="AY7" s="120" t="s">
        <v>113</v>
      </c>
      <c r="AZ7" s="120" t="s">
        <v>114</v>
      </c>
      <c r="BA7" s="120" t="s">
        <v>115</v>
      </c>
      <c r="BB7" s="122" t="s">
        <v>116</v>
      </c>
    </row>
    <row r="8" spans="1:54" ht="21.6" customHeight="1" x14ac:dyDescent="0.25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23">
        <v>12</v>
      </c>
      <c r="M8" s="123">
        <v>13</v>
      </c>
      <c r="N8" s="123">
        <v>14</v>
      </c>
      <c r="O8" s="123">
        <v>15</v>
      </c>
      <c r="P8" s="123">
        <v>16</v>
      </c>
      <c r="Q8" s="123">
        <v>17</v>
      </c>
      <c r="R8" s="123">
        <v>18</v>
      </c>
      <c r="S8" s="123">
        <v>19</v>
      </c>
      <c r="T8" s="123">
        <v>20</v>
      </c>
      <c r="U8" s="123">
        <v>21</v>
      </c>
      <c r="V8" s="123">
        <v>22</v>
      </c>
      <c r="W8" s="123">
        <v>23</v>
      </c>
      <c r="X8" s="123">
        <v>24</v>
      </c>
      <c r="Y8" s="123">
        <v>25</v>
      </c>
      <c r="Z8" s="123">
        <v>26</v>
      </c>
      <c r="AA8" s="123">
        <v>27</v>
      </c>
      <c r="AB8" s="123">
        <v>28</v>
      </c>
      <c r="AC8" s="123">
        <v>29</v>
      </c>
      <c r="AD8" s="123">
        <v>30</v>
      </c>
      <c r="AE8" s="123">
        <v>31</v>
      </c>
      <c r="AF8" s="123">
        <v>32</v>
      </c>
      <c r="AG8" s="123">
        <v>33</v>
      </c>
      <c r="AH8" s="123">
        <v>34</v>
      </c>
      <c r="AI8" s="123">
        <v>35</v>
      </c>
      <c r="AJ8" s="123">
        <v>36</v>
      </c>
      <c r="AK8" s="123">
        <v>37</v>
      </c>
      <c r="AL8" s="123">
        <v>38</v>
      </c>
      <c r="AM8" s="123">
        <v>39</v>
      </c>
      <c r="AN8" s="123">
        <v>40</v>
      </c>
      <c r="AO8" s="123">
        <v>41</v>
      </c>
      <c r="AP8" s="123">
        <v>42</v>
      </c>
      <c r="AQ8" s="123">
        <v>43</v>
      </c>
      <c r="AR8" s="123">
        <v>44</v>
      </c>
      <c r="AS8" s="123">
        <v>45</v>
      </c>
      <c r="AT8" s="123">
        <v>46</v>
      </c>
      <c r="AU8" s="123">
        <v>47</v>
      </c>
      <c r="AV8" s="123">
        <v>48</v>
      </c>
      <c r="AW8" s="123">
        <v>49</v>
      </c>
      <c r="AX8" s="123">
        <v>50</v>
      </c>
      <c r="AY8" s="123">
        <v>51</v>
      </c>
      <c r="AZ8" s="123">
        <v>52</v>
      </c>
      <c r="BA8" s="123">
        <v>53</v>
      </c>
      <c r="BB8" s="123">
        <v>54</v>
      </c>
    </row>
    <row r="9" spans="1:54" ht="43.9" customHeight="1" x14ac:dyDescent="0.25">
      <c r="A9" s="124" t="s">
        <v>117</v>
      </c>
      <c r="B9" s="125" t="s">
        <v>117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7"/>
      <c r="R9" s="128">
        <v>15</v>
      </c>
      <c r="S9" s="128">
        <v>35</v>
      </c>
      <c r="T9" s="128">
        <v>12</v>
      </c>
      <c r="U9" s="128">
        <v>35</v>
      </c>
      <c r="V9" s="128">
        <v>35</v>
      </c>
      <c r="W9" s="129">
        <v>35</v>
      </c>
      <c r="X9" s="130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</row>
    <row r="11" spans="1:54" ht="20.25" customHeight="1" x14ac:dyDescent="0.25">
      <c r="AB11" s="183" t="s">
        <v>119</v>
      </c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</row>
  </sheetData>
  <mergeCells count="18">
    <mergeCell ref="A2:BB2"/>
    <mergeCell ref="AB11:AV11"/>
    <mergeCell ref="BA5:BB6"/>
    <mergeCell ref="B1:BB1"/>
    <mergeCell ref="A4:A7"/>
    <mergeCell ref="B4:B7"/>
    <mergeCell ref="C4:J6"/>
    <mergeCell ref="K4:W4"/>
    <mergeCell ref="X4:AF4"/>
    <mergeCell ref="AG4:AV4"/>
    <mergeCell ref="AW4:BB4"/>
    <mergeCell ref="K5:Q6"/>
    <mergeCell ref="R5:W6"/>
    <mergeCell ref="X5:AA6"/>
    <mergeCell ref="AB5:AF6"/>
    <mergeCell ref="AG5:AL6"/>
    <mergeCell ref="AM5:AV6"/>
    <mergeCell ref="AW5:AZ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BC THÁNG - Bieu 4a</vt:lpstr>
      <vt:lpstr>BC THÁNG - TX (Bieu 4b)</vt:lpstr>
      <vt:lpstr>PL thực hiện giảm nghèo</vt:lpstr>
      <vt:lpstr>'BC THÁNG - Bieu 4a'!Print_Area</vt:lpstr>
      <vt:lpstr>'BC THÁNG - TX (Bieu 4b)'!Print_Area</vt:lpstr>
      <vt:lpstr>'BC THÁNG - Bieu 4a'!Print_Titles</vt:lpstr>
      <vt:lpstr>'BC THÁNG - TX (Bieu 4b)'!Print_Titles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2025-10-16T03:11:07Z</cp:lastPrinted>
  <dcterms:created xsi:type="dcterms:W3CDTF">2025-08-18T10:21:21Z</dcterms:created>
  <dcterms:modified xsi:type="dcterms:W3CDTF">2025-10-16T07:21:20Z</dcterms:modified>
</cp:coreProperties>
</file>